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FF819473-F223-4E46-AB1F-8D6F442B6BA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" i="2" l="1"/>
  <c r="B36" i="2" s="1"/>
  <c r="F60" i="3"/>
  <c r="G58" i="3" s="1"/>
  <c r="B60" i="3"/>
  <c r="C57" i="3" s="1"/>
  <c r="C59" i="3"/>
  <c r="F50" i="3"/>
  <c r="G48" i="3" s="1"/>
  <c r="B50" i="3"/>
  <c r="C47" i="3" s="1"/>
  <c r="F40" i="3"/>
  <c r="G38" i="3" s="1"/>
  <c r="B40" i="3"/>
  <c r="C37" i="3" s="1"/>
  <c r="C39" i="3"/>
  <c r="F30" i="3"/>
  <c r="G28" i="3" s="1"/>
  <c r="B30" i="3"/>
  <c r="C27" i="3" s="1"/>
  <c r="F16" i="3"/>
  <c r="G14" i="3" s="1"/>
  <c r="B16" i="3"/>
  <c r="C14" i="3" s="1"/>
  <c r="C15" i="3"/>
  <c r="E154" i="2"/>
  <c r="E157" i="2" s="1"/>
  <c r="D154" i="2"/>
  <c r="D158" i="2" s="1"/>
  <c r="C154" i="2"/>
  <c r="C159" i="2" s="1"/>
  <c r="B154" i="2"/>
  <c r="B159" i="2" s="1"/>
  <c r="F149" i="2"/>
  <c r="F150" i="2"/>
  <c r="F151" i="2"/>
  <c r="F152" i="2"/>
  <c r="F153" i="2"/>
  <c r="E131" i="2"/>
  <c r="E133" i="2" s="1"/>
  <c r="D131" i="2"/>
  <c r="D134" i="2" s="1"/>
  <c r="C131" i="2"/>
  <c r="C135" i="2" s="1"/>
  <c r="B131" i="2"/>
  <c r="B136" i="2" s="1"/>
  <c r="F126" i="2"/>
  <c r="F127" i="2"/>
  <c r="F128" i="2"/>
  <c r="F129" i="2"/>
  <c r="F130" i="2"/>
  <c r="E108" i="2"/>
  <c r="E111" i="2" s="1"/>
  <c r="D108" i="2"/>
  <c r="D113" i="2" s="1"/>
  <c r="C108" i="2"/>
  <c r="C112" i="2" s="1"/>
  <c r="B108" i="2"/>
  <c r="B110" i="2" s="1"/>
  <c r="F103" i="2"/>
  <c r="F104" i="2"/>
  <c r="F105" i="2"/>
  <c r="F106" i="2"/>
  <c r="F107" i="2"/>
  <c r="E85" i="2"/>
  <c r="E91" i="2" s="1"/>
  <c r="D85" i="2"/>
  <c r="D91" i="2" s="1"/>
  <c r="C85" i="2"/>
  <c r="C88" i="2" s="1"/>
  <c r="B85" i="2"/>
  <c r="B90" i="2" s="1"/>
  <c r="F80" i="2"/>
  <c r="F81" i="2"/>
  <c r="F82" i="2"/>
  <c r="F83" i="2"/>
  <c r="F84" i="2"/>
  <c r="E62" i="2"/>
  <c r="E67" i="2" s="1"/>
  <c r="D62" i="2"/>
  <c r="D65" i="2" s="1"/>
  <c r="C62" i="2"/>
  <c r="C65" i="2" s="1"/>
  <c r="B62" i="2"/>
  <c r="B66" i="2" s="1"/>
  <c r="F57" i="2"/>
  <c r="F58" i="2"/>
  <c r="F59" i="2"/>
  <c r="F60" i="2"/>
  <c r="F61" i="2"/>
  <c r="B32" i="2" l="1"/>
  <c r="B33" i="2"/>
  <c r="B34" i="2"/>
  <c r="B35" i="2"/>
  <c r="B88" i="2"/>
  <c r="D111" i="2"/>
  <c r="D112" i="2"/>
  <c r="D136" i="2"/>
  <c r="D110" i="2"/>
  <c r="D114" i="2"/>
  <c r="E87" i="2"/>
  <c r="C136" i="2"/>
  <c r="B160" i="2"/>
  <c r="B157" i="2"/>
  <c r="B133" i="2"/>
  <c r="C134" i="2"/>
  <c r="D133" i="2"/>
  <c r="B158" i="2"/>
  <c r="E160" i="2"/>
  <c r="B134" i="2"/>
  <c r="D135" i="2"/>
  <c r="B156" i="2"/>
  <c r="D137" i="2"/>
  <c r="D68" i="2"/>
  <c r="D67" i="2"/>
  <c r="C67" i="2"/>
  <c r="C64" i="2"/>
  <c r="C66" i="2"/>
  <c r="D64" i="2"/>
  <c r="D66" i="2"/>
  <c r="B91" i="2"/>
  <c r="B87" i="2"/>
  <c r="E88" i="2"/>
  <c r="B89" i="2"/>
  <c r="E90" i="2"/>
  <c r="C87" i="2"/>
  <c r="C160" i="2"/>
  <c r="C156" i="2"/>
  <c r="E89" i="2"/>
  <c r="E66" i="2"/>
  <c r="C114" i="2"/>
  <c r="C133" i="2"/>
  <c r="C137" i="2"/>
  <c r="E65" i="2"/>
  <c r="E110" i="2"/>
  <c r="C157" i="2"/>
  <c r="C158" i="2"/>
  <c r="C91" i="2"/>
  <c r="E68" i="2"/>
  <c r="C89" i="2"/>
  <c r="C111" i="2"/>
  <c r="E64" i="2"/>
  <c r="D89" i="2"/>
  <c r="C68" i="2"/>
  <c r="C113" i="2"/>
  <c r="G15" i="3"/>
  <c r="G39" i="3"/>
  <c r="G59" i="3"/>
  <c r="D90" i="2"/>
  <c r="D88" i="2"/>
  <c r="F131" i="2"/>
  <c r="B111" i="2"/>
  <c r="B113" i="2"/>
  <c r="D87" i="2"/>
  <c r="F85" i="2"/>
  <c r="B67" i="2"/>
  <c r="B114" i="2"/>
  <c r="F154" i="2"/>
  <c r="D160" i="2"/>
  <c r="C29" i="3"/>
  <c r="C49" i="3"/>
  <c r="B112" i="2"/>
  <c r="B65" i="2"/>
  <c r="C110" i="2"/>
  <c r="B135" i="2"/>
  <c r="B64" i="2"/>
  <c r="F62" i="2"/>
  <c r="G29" i="3"/>
  <c r="G49" i="3"/>
  <c r="F108" i="2"/>
  <c r="B68" i="2"/>
  <c r="E136" i="2"/>
  <c r="C45" i="3"/>
  <c r="C56" i="3"/>
  <c r="C11" i="3"/>
  <c r="G56" i="3"/>
  <c r="C46" i="3"/>
  <c r="C12" i="3"/>
  <c r="C25" i="3"/>
  <c r="C55" i="3"/>
  <c r="G25" i="3"/>
  <c r="G45" i="3"/>
  <c r="C36" i="3"/>
  <c r="G26" i="3"/>
  <c r="G46" i="3"/>
  <c r="C13" i="3"/>
  <c r="G13" i="3"/>
  <c r="G37" i="3"/>
  <c r="G57" i="3"/>
  <c r="C28" i="3"/>
  <c r="C38" i="3"/>
  <c r="C48" i="3"/>
  <c r="C58" i="3"/>
  <c r="C35" i="3"/>
  <c r="G11" i="3"/>
  <c r="G35" i="3"/>
  <c r="G55" i="3"/>
  <c r="C26" i="3"/>
  <c r="G12" i="3"/>
  <c r="G36" i="3"/>
  <c r="G27" i="3"/>
  <c r="G47" i="3"/>
  <c r="E135" i="2"/>
  <c r="E158" i="2"/>
  <c r="D156" i="2"/>
  <c r="E156" i="2"/>
  <c r="C90" i="2"/>
  <c r="B137" i="2"/>
  <c r="D157" i="2"/>
  <c r="D159" i="2"/>
  <c r="E159" i="2"/>
  <c r="E114" i="2"/>
  <c r="E113" i="2"/>
  <c r="E134" i="2"/>
  <c r="E137" i="2"/>
  <c r="E112" i="2"/>
</calcChain>
</file>

<file path=xl/sharedStrings.xml><?xml version="1.0" encoding="utf-8"?>
<sst xmlns="http://schemas.openxmlformats.org/spreadsheetml/2006/main" count="286" uniqueCount="87">
  <si>
    <t>Wyoming</t>
  </si>
  <si>
    <t>Chronic Absence Levels Across Wyoming Schools</t>
  </si>
  <si>
    <t># Schools SY 21-22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</si>
  <si>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</si>
  <si>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</si>
  <si>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</si>
  <si>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</si>
  <si>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</si>
  <si>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</si>
  <si>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21-22</t>
  </si>
  <si>
    <t>How do Chronic Absence Levels Vary by School Characteristics?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</si>
  <si>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</si>
  <si>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</si>
  <si>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</si>
  <si>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</si>
  <si>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</si>
  <si>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</si>
  <si>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</si>
  <si>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</si>
  <si>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</si>
  <si>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Wyoming Schools by Grades Served </t>
  </si>
  <si>
    <t>Regular</t>
  </si>
  <si>
    <t>Special Ed</t>
  </si>
  <si>
    <t>Vocational</t>
  </si>
  <si>
    <t>Alternative</t>
  </si>
  <si>
    <t>SY 21-22  Chronic Absence Levels Across Wyoming Schools by School Type</t>
  </si>
  <si>
    <t>&gt;=75%</t>
  </si>
  <si>
    <t>50-74%</t>
  </si>
  <si>
    <t>25-49%</t>
  </si>
  <si>
    <t>0-24%</t>
  </si>
  <si>
    <t xml:space="preserve">SY 21-22 Chronic Absence Levels Across Wyoming Schools by Concentration of Poverty </t>
  </si>
  <si>
    <t>City</t>
  </si>
  <si>
    <t>Suburb</t>
  </si>
  <si>
    <t>Town</t>
  </si>
  <si>
    <t>Rural</t>
  </si>
  <si>
    <t xml:space="preserve">SY 21-22 Chronic Absence Levels Across Wyoming Schools by Locale </t>
  </si>
  <si>
    <t>SY 21-22 School Chronic Absence Levels by Across Wyoming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</si>
  <si>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</si>
  <si>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</si>
  <si>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</si>
  <si>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</si>
  <si>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</si>
  <si>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</si>
  <si>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</si>
  <si>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</si>
  <si>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</si>
  <si>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</si>
  <si>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</si>
  <si>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</si>
  <si>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</si>
  <si>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</si>
  <si>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</si>
  <si>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</si>
  <si>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2021-22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</si>
  <si>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</si>
  <si>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</si>
  <si>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</si>
  <si>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</si>
  <si>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</si>
  <si>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</si>
  <si>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</si>
  <si>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</si>
  <si>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</si>
  <si>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</si>
  <si>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</si>
  <si>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</si>
  <si>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</si>
  <si>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</si>
  <si>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</si>
  <si>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</si>
  <si>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</si>
  <si>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</si>
  <si>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</si>
  <si>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</si>
  <si>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</si>
  <si>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</si>
  <si>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</si>
  <si>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</si>
  <si>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</si>
  <si>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</si>
  <si>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</si>
  <si>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</si>
  <si>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</si>
  <si>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</si>
  <si>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</si>
  <si>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</si>
  <si>
    <t>Chronic Absence Levels Across Wyoming Schools for SY 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</si>
</sst>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3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0" borderId="1" xfId="0" applyFont="1" applyBorder="1"/>
    <xf numFmtId="3" fontId="10" fillId="0" borderId="1" xfId="0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Wyoming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0.5</c:v>
                </c:pt>
                <c:pt idx="1">
                  <c:v>0.56896551724137934</c:v>
                </c:pt>
                <c:pt idx="2">
                  <c:v>0.80487804878048785</c:v>
                </c:pt>
                <c:pt idx="3">
                  <c:v>0.33333333333333331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0.32183908045977011</c:v>
                </c:pt>
                <c:pt idx="1">
                  <c:v>0.25862068965517243</c:v>
                </c:pt>
                <c:pt idx="2">
                  <c:v>0.10975609756097561</c:v>
                </c:pt>
                <c:pt idx="3">
                  <c:v>0.22222222222222221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0.1206896551724138</c:v>
                </c:pt>
                <c:pt idx="1">
                  <c:v>0.15517241379310345</c:v>
                </c:pt>
                <c:pt idx="2">
                  <c:v>6.097560975609756E-2</c:v>
                </c:pt>
                <c:pt idx="3">
                  <c:v>0.22222222222222221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Demographics'!$B$67:$E$67</c:f>
              <c:numCache>
                <c:formatCode>0%</c:formatCode>
                <c:ptCount val="4"/>
                <c:pt idx="0">
                  <c:v>4.0229885057471264E-2</c:v>
                </c:pt>
                <c:pt idx="1">
                  <c:v>0</c:v>
                </c:pt>
                <c:pt idx="2">
                  <c:v>2.4390243902439025E-2</c:v>
                </c:pt>
                <c:pt idx="3">
                  <c:v>0.22222222222222221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Demographics'!$B$68:$E$68</c:f>
              <c:numCache>
                <c:formatCode>0%</c:formatCode>
                <c:ptCount val="4"/>
                <c:pt idx="0">
                  <c:v>1.7241379310344827E-2</c:v>
                </c:pt>
                <c:pt idx="1">
                  <c:v>1.7241379310344827E-2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Wyoming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Demographics'!$B$87:$E$87</c:f>
              <c:numCache>
                <c:formatCode>0%</c:formatCode>
                <c:ptCount val="4"/>
                <c:pt idx="0">
                  <c:v>0.55629139072847678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Demographics'!$B$88:$E$88</c:f>
              <c:numCache>
                <c:formatCode>0%</c:formatCode>
                <c:ptCount val="4"/>
                <c:pt idx="0">
                  <c:v>0.27152317880794702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Demographics'!$B$89:$E$89</c:f>
              <c:numCache>
                <c:formatCode>0%</c:formatCode>
                <c:ptCount val="4"/>
                <c:pt idx="0">
                  <c:v>0.12251655629139073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3.6423841059602648E-2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1.3245033112582781E-2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Wyoming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Demographics'!$B$110:$E$110</c:f>
              <c:numCache>
                <c:formatCode>0%</c:formatCode>
                <c:ptCount val="4"/>
                <c:pt idx="0">
                  <c:v>0.83333333333333337</c:v>
                </c:pt>
                <c:pt idx="1">
                  <c:v>0.83333333333333337</c:v>
                </c:pt>
                <c:pt idx="2">
                  <c:v>0.58695652173913049</c:v>
                </c:pt>
                <c:pt idx="3">
                  <c:v>0.50370370370370365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Demographics'!$B$111:$E$111</c:f>
              <c:numCache>
                <c:formatCode>0%</c:formatCode>
                <c:ptCount val="4"/>
                <c:pt idx="0">
                  <c:v>0.16666666666666666</c:v>
                </c:pt>
                <c:pt idx="1">
                  <c:v>0.1</c:v>
                </c:pt>
                <c:pt idx="2">
                  <c:v>0.26811594202898553</c:v>
                </c:pt>
                <c:pt idx="3">
                  <c:v>0.29629629629629628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Demographics'!$B$112:$E$112</c:f>
              <c:numCache>
                <c:formatCode>0%</c:formatCode>
                <c:ptCount val="4"/>
                <c:pt idx="0">
                  <c:v>0</c:v>
                </c:pt>
                <c:pt idx="1">
                  <c:v>6.6666666666666666E-2</c:v>
                </c:pt>
                <c:pt idx="2">
                  <c:v>0.10869565217391304</c:v>
                </c:pt>
                <c:pt idx="3">
                  <c:v>0.12592592592592591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Demographics'!$B$113:$E$113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2.8985507246376812E-2</c:v>
                </c:pt>
                <c:pt idx="3">
                  <c:v>5.185185185185185E-2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Demographics'!$B$114:$E$114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7.246376811594203E-3</c:v>
                </c:pt>
                <c:pt idx="3">
                  <c:v>2.2222222222222223E-2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Wyoming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0.60784313725490191</c:v>
                </c:pt>
                <c:pt idx="1">
                  <c:v>0.75</c:v>
                </c:pt>
                <c:pt idx="2">
                  <c:v>0.60909090909090913</c:v>
                </c:pt>
                <c:pt idx="3">
                  <c:v>0.55696202531645567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0.33333333333333331</c:v>
                </c:pt>
                <c:pt idx="1">
                  <c:v>0.25</c:v>
                </c:pt>
                <c:pt idx="2">
                  <c:v>0.24545454545454545</c:v>
                </c:pt>
                <c:pt idx="3">
                  <c:v>0.23417721518987342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5.8823529411764705E-2</c:v>
                </c:pt>
                <c:pt idx="1">
                  <c:v>0</c:v>
                </c:pt>
                <c:pt idx="2">
                  <c:v>0.11818181818181818</c:v>
                </c:pt>
                <c:pt idx="3">
                  <c:v>0.13291139240506328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1.8181818181818181E-2</c:v>
                </c:pt>
                <c:pt idx="3">
                  <c:v>5.6962025316455694E-2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Demographics'!$B$137:$E$137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9.0909090909090905E-3</c:v>
                </c:pt>
                <c:pt idx="3">
                  <c:v>1.8987341772151899E-2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Wyoming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189</c:v>
                </c:pt>
                <c:pt idx="1">
                  <c:v>82</c:v>
                </c:pt>
                <c:pt idx="2">
                  <c:v>37</c:v>
                </c:pt>
                <c:pt idx="3">
                  <c:v>11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Wyoming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903009681264239E-2"/>
          <c:y val="0.12580337096417166"/>
          <c:w val="0.8884174268426237"/>
          <c:h val="0.482539180568869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0.5851393188854489</c:v>
                </c:pt>
                <c:pt idx="1">
                  <c:v>0.25386996904024767</c:v>
                </c:pt>
                <c:pt idx="2">
                  <c:v>0.11455108359133127</c:v>
                </c:pt>
                <c:pt idx="3">
                  <c:v>3.4055727554179564E-2</c:v>
                </c:pt>
                <c:pt idx="4">
                  <c:v>1.238390092879257E-2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Wyoming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'School Demographics'!$B$156:$E$156</c:f>
              <c:numCache>
                <c:formatCode>0%</c:formatCode>
                <c:ptCount val="4"/>
                <c:pt idx="0">
                  <c:v>1</c:v>
                </c:pt>
                <c:pt idx="1">
                  <c:v>0.83333333333333337</c:v>
                </c:pt>
                <c:pt idx="2">
                  <c:v>0.71111111111111114</c:v>
                </c:pt>
                <c:pt idx="3">
                  <c:v>0.51363636363636367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'School Demographics'!$B$157:$E$157</c:f>
              <c:numCache>
                <c:formatCode>0%</c:formatCode>
                <c:ptCount val="4"/>
                <c:pt idx="0">
                  <c:v>0</c:v>
                </c:pt>
                <c:pt idx="1">
                  <c:v>0.16666666666666666</c:v>
                </c:pt>
                <c:pt idx="2">
                  <c:v>0.18888888888888888</c:v>
                </c:pt>
                <c:pt idx="3">
                  <c:v>0.29090909090909089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'School Demographics'!$B$158:$E$158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7.7777777777777779E-2</c:v>
                </c:pt>
                <c:pt idx="3">
                  <c:v>0.13636363636363635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'School Demographics'!$B$159:$E$159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2.2222222222222223E-2</c:v>
                </c:pt>
                <c:pt idx="3">
                  <c:v>4.0909090909090909E-2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'School Demographics'!$B$160:$E$160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1.8181818181818181E-2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'School Demographics'!#REF!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E1-4988-91E9-E047D2E3FE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E1-4988-91E9-E047D2E3FE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E1-4988-91E9-E047D2E3FE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2E1-4988-91E9-E047D2E3FE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2E1-4988-91E9-E047D2E3FE0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2E1-4988-91E9-E047D2E3FE0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2E1-4988-91E9-E047D2E3FE08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E1-4988-91E9-E047D2E3FE08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E1-4988-91E9-E047D2E3FE08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E1-4988-91E9-E047D2E3FE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Demographics'!$B$5:$B$11</c:f>
              <c:numCache>
                <c:formatCode>#,##0</c:formatCode>
                <c:ptCount val="7"/>
                <c:pt idx="0">
                  <c:v>2158</c:v>
                </c:pt>
                <c:pt idx="1">
                  <c:v>144</c:v>
                </c:pt>
                <c:pt idx="2">
                  <c:v>346</c:v>
                </c:pt>
                <c:pt idx="3">
                  <c:v>6099</c:v>
                </c:pt>
                <c:pt idx="4">
                  <c:v>1440</c:v>
                </c:pt>
                <c:pt idx="5">
                  <c:v>61</c:v>
                </c:pt>
                <c:pt idx="6">
                  <c:v>23814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E1-4988-91E9-E047D2E3F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18627</xdr:colOff>
      <xdr:row>46</xdr:row>
      <xdr:rowOff>15241</xdr:rowOff>
    </xdr:from>
    <xdr:to>
      <xdr:col>15</xdr:col>
      <xdr:colOff>529590</xdr:colOff>
      <xdr:row>69</xdr:row>
      <xdr:rowOff>19473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70</xdr:row>
      <xdr:rowOff>19685</xdr:rowOff>
    </xdr:from>
    <xdr:to>
      <xdr:col>15</xdr:col>
      <xdr:colOff>567055</xdr:colOff>
      <xdr:row>92</xdr:row>
      <xdr:rowOff>159385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25400</xdr:colOff>
      <xdr:row>94</xdr:row>
      <xdr:rowOff>635</xdr:rowOff>
    </xdr:from>
    <xdr:to>
      <xdr:col>15</xdr:col>
      <xdr:colOff>577215</xdr:colOff>
      <xdr:row>117</xdr:row>
      <xdr:rowOff>140335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5081</xdr:colOff>
      <xdr:row>119</xdr:row>
      <xdr:rowOff>24765</xdr:rowOff>
    </xdr:from>
    <xdr:to>
      <xdr:col>15</xdr:col>
      <xdr:colOff>537211</xdr:colOff>
      <xdr:row>141</xdr:row>
      <xdr:rowOff>139065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100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3</xdr:col>
      <xdr:colOff>1298575</xdr:colOff>
      <xdr:row>7</xdr:row>
      <xdr:rowOff>118532</xdr:rowOff>
    </xdr:from>
    <xdr:to>
      <xdr:col>9</xdr:col>
      <xdr:colOff>1120775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1276350</xdr:colOff>
      <xdr:row>25</xdr:row>
      <xdr:rowOff>28574</xdr:rowOff>
    </xdr:from>
    <xdr:to>
      <xdr:col>9</xdr:col>
      <xdr:colOff>1104900</xdr:colOff>
      <xdr:row>42</xdr:row>
      <xdr:rowOff>160019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12701</xdr:colOff>
      <xdr:row>143</xdr:row>
      <xdr:rowOff>24765</xdr:rowOff>
    </xdr:from>
    <xdr:to>
      <xdr:col>15</xdr:col>
      <xdr:colOff>544831</xdr:colOff>
      <xdr:row>165</xdr:row>
      <xdr:rowOff>139065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930275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B8334D7-909C-8E4A-A79B-12931F79E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C7A5811-C9A0-4E4D-AB78-4FFAA2B07508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C78D7E-CC73-0B40-A5CC-43E1E1162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777240</xdr:rowOff>
    </xdr:from>
    <xdr:to>
      <xdr:col>13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560D63-9DFD-459E-A68C-FA3439D6C3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167640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3D3179A-9713-4678-B299-C8A135C07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0"/>
  <sheetViews>
    <sheetView tabSelected="1" zoomScaleNormal="100" zoomScalePageLayoutView="75" workbookViewId="0">
      <selection activeCell="C10" sqref="C10"/>
    </sheetView>
  </sheetViews>
  <sheetFormatPr defaultColWidth="8.85546875" defaultRowHeight="15" x14ac:dyDescent="0.25"/>
  <cols>
    <col min="1" max="1" width="48.28515625" customWidth="1"/>
    <col min="2" max="2" width="27.7109375" customWidth="1"/>
    <col min="3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3" t="s">
        <v>0</v>
      </c>
    </row>
    <row r="5" spans="1:6" s="28" customFormat="1" ht="23.25" x14ac:dyDescent="0.25">
      <c r="A5" s="24" t="s">
        <v>86</v>
      </c>
      <c r="B5" s="25"/>
      <c r="C5" s="25"/>
      <c r="D5" s="26"/>
      <c r="E5" s="27"/>
    </row>
    <row r="14" spans="1:6" ht="31.5" x14ac:dyDescent="0.25">
      <c r="A14" s="39" t="s">
        <v>1</v>
      </c>
      <c r="B14" s="40" t="s">
        <v>2</v>
      </c>
      <c r="F14" s="2"/>
    </row>
    <row r="15" spans="1:6" ht="15.75" x14ac:dyDescent="0.25">
      <c r="A15" s="41" t="s">
        <v>3</v>
      </c>
      <c r="B15" s="42">
        <v>189</v>
      </c>
      <c r="F15" s="1"/>
    </row>
    <row r="16" spans="1:6" ht="15.75" x14ac:dyDescent="0.25">
      <c r="A16" s="41" t="s">
        <v>4</v>
      </c>
      <c r="B16" s="42">
        <v>82</v>
      </c>
      <c r="F16" s="1"/>
    </row>
    <row r="17" spans="1:6" ht="15.75" x14ac:dyDescent="0.25">
      <c r="A17" s="41" t="s">
        <v>5</v>
      </c>
      <c r="B17" s="42">
        <v>37</v>
      </c>
      <c r="F17" s="1"/>
    </row>
    <row r="18" spans="1:6" ht="15.75" x14ac:dyDescent="0.25">
      <c r="A18" s="41" t="s">
        <v>6</v>
      </c>
      <c r="B18" s="42">
        <v>11</v>
      </c>
      <c r="F18" s="1"/>
    </row>
    <row r="19" spans="1:6" ht="15.75" x14ac:dyDescent="0.25">
      <c r="A19" s="41" t="s">
        <v>7</v>
      </c>
      <c r="B19" s="42">
        <v>4</v>
      </c>
      <c r="F19" s="1"/>
    </row>
    <row r="20" spans="1:6" ht="15.75" x14ac:dyDescent="0.25">
      <c r="A20" s="43" t="s">
        <v>8</v>
      </c>
      <c r="B20" s="47">
        <f>SUM(B15:B19)</f>
        <v>323</v>
      </c>
    </row>
    <row r="31" spans="1:6" ht="31.5" x14ac:dyDescent="0.25">
      <c r="A31" s="39" t="s">
        <v>1</v>
      </c>
      <c r="B31" s="40" t="s">
        <v>9</v>
      </c>
    </row>
    <row r="32" spans="1:6" ht="15.75" x14ac:dyDescent="0.25">
      <c r="A32" s="41" t="s">
        <v>3</v>
      </c>
      <c r="B32" s="44">
        <f>B15/B20</f>
        <v>0.5851393188854489</v>
      </c>
    </row>
    <row r="33" spans="1:6" ht="15.75" x14ac:dyDescent="0.25">
      <c r="A33" s="41" t="s">
        <v>4</v>
      </c>
      <c r="B33" s="44">
        <f>B16/B20</f>
        <v>0.25386996904024767</v>
      </c>
    </row>
    <row r="34" spans="1:6" ht="15.75" x14ac:dyDescent="0.25">
      <c r="A34" s="41" t="s">
        <v>5</v>
      </c>
      <c r="B34" s="44">
        <f>B17/B20</f>
        <v>0.11455108359133127</v>
      </c>
    </row>
    <row r="35" spans="1:6" ht="15.75" x14ac:dyDescent="0.25">
      <c r="A35" s="41" t="s">
        <v>6</v>
      </c>
      <c r="B35" s="44">
        <f>B18/B20</f>
        <v>3.4055727554179564E-2</v>
      </c>
    </row>
    <row r="36" spans="1:6" ht="15.75" x14ac:dyDescent="0.25">
      <c r="A36" s="41" t="s">
        <v>7</v>
      </c>
      <c r="B36" s="44">
        <f>B19/B20</f>
        <v>1.238390092879257E-2</v>
      </c>
    </row>
    <row r="38" spans="1:6" x14ac:dyDescent="0.25">
      <c r="A38" s="2"/>
      <c r="B38" s="9"/>
      <c r="E38" s="2"/>
    </row>
    <row r="40" spans="1:6" x14ac:dyDescent="0.25">
      <c r="A40" s="17"/>
      <c r="B40" s="19"/>
      <c r="C40" s="19"/>
      <c r="D40" s="19"/>
      <c r="E40" s="19"/>
      <c r="F40" s="13"/>
    </row>
    <row r="41" spans="1:6" x14ac:dyDescent="0.25">
      <c r="A41" s="17"/>
      <c r="B41" s="19"/>
      <c r="C41" s="19"/>
      <c r="D41" s="19"/>
      <c r="E41" s="19"/>
      <c r="F41" s="13"/>
    </row>
    <row r="45" spans="1:6" s="28" customFormat="1" ht="23.25" x14ac:dyDescent="0.25">
      <c r="A45" s="24" t="s">
        <v>10</v>
      </c>
    </row>
    <row r="46" spans="1:6" x14ac:dyDescent="0.25">
      <c r="A46" s="75" t="s">
        <v>70</v>
      </c>
    </row>
    <row r="53" spans="1:9" x14ac:dyDescent="0.25">
      <c r="A53" s="2"/>
      <c r="B53" s="9"/>
      <c r="C53" s="9"/>
      <c r="D53" s="10"/>
      <c r="E53" s="2"/>
    </row>
    <row r="56" spans="1:9" ht="30" x14ac:dyDescent="0.25">
      <c r="A56" s="11" t="s">
        <v>20</v>
      </c>
      <c r="B56" s="32" t="s">
        <v>11</v>
      </c>
      <c r="C56" s="32" t="s">
        <v>12</v>
      </c>
      <c r="D56" s="32" t="s">
        <v>13</v>
      </c>
      <c r="E56" s="33" t="s">
        <v>14</v>
      </c>
      <c r="F56" s="34" t="s">
        <v>15</v>
      </c>
      <c r="G56" s="8"/>
      <c r="H56" s="8"/>
      <c r="I56" s="8"/>
    </row>
    <row r="57" spans="1:9" x14ac:dyDescent="0.25">
      <c r="A57" s="5" t="s">
        <v>3</v>
      </c>
      <c r="B57" s="3">
        <v>87</v>
      </c>
      <c r="C57" s="3">
        <v>33</v>
      </c>
      <c r="D57" s="12">
        <v>66</v>
      </c>
      <c r="E57" s="3">
        <v>3</v>
      </c>
      <c r="F57" s="15">
        <f>SUM(B57:E57)</f>
        <v>189</v>
      </c>
      <c r="G57" s="8"/>
      <c r="H57" s="8"/>
      <c r="I57" s="8"/>
    </row>
    <row r="58" spans="1:9" x14ac:dyDescent="0.25">
      <c r="A58" s="5" t="s">
        <v>4</v>
      </c>
      <c r="B58" s="3">
        <v>56</v>
      </c>
      <c r="C58" s="3">
        <v>15</v>
      </c>
      <c r="D58" s="12">
        <v>9</v>
      </c>
      <c r="E58" s="3">
        <v>2</v>
      </c>
      <c r="F58" s="15">
        <f>SUM(B58:E58)</f>
        <v>82</v>
      </c>
    </row>
    <row r="59" spans="1:9" x14ac:dyDescent="0.25">
      <c r="A59" s="5" t="s">
        <v>5</v>
      </c>
      <c r="B59" s="3">
        <v>21</v>
      </c>
      <c r="C59" s="3">
        <v>9</v>
      </c>
      <c r="D59" s="12">
        <v>5</v>
      </c>
      <c r="E59" s="3">
        <v>2</v>
      </c>
      <c r="F59" s="15">
        <f>SUM(B59:E59)</f>
        <v>37</v>
      </c>
    </row>
    <row r="60" spans="1:9" x14ac:dyDescent="0.25">
      <c r="A60" s="5" t="s">
        <v>6</v>
      </c>
      <c r="B60" s="3">
        <v>7</v>
      </c>
      <c r="C60" s="3">
        <v>0</v>
      </c>
      <c r="D60" s="12">
        <v>2</v>
      </c>
      <c r="E60" s="3">
        <v>2</v>
      </c>
      <c r="F60" s="15">
        <f>SUM(B60:E60)</f>
        <v>11</v>
      </c>
    </row>
    <row r="61" spans="1:9" x14ac:dyDescent="0.25">
      <c r="A61" s="5" t="s">
        <v>7</v>
      </c>
      <c r="B61" s="3">
        <v>3</v>
      </c>
      <c r="C61" s="3">
        <v>1</v>
      </c>
      <c r="D61" s="12">
        <v>0</v>
      </c>
      <c r="E61" s="3">
        <v>0</v>
      </c>
      <c r="F61" s="15">
        <f>SUM(B61:E61)</f>
        <v>4</v>
      </c>
    </row>
    <row r="62" spans="1:9" x14ac:dyDescent="0.25">
      <c r="A62" s="7" t="s">
        <v>8</v>
      </c>
      <c r="B62" s="46">
        <f>SUM(B57:B61)</f>
        <v>174</v>
      </c>
      <c r="C62" s="46">
        <f>SUM(C57:C61)</f>
        <v>58</v>
      </c>
      <c r="D62" s="46">
        <f>SUM(D57:D61)</f>
        <v>82</v>
      </c>
      <c r="E62" s="46">
        <f>SUM(E57:E61)</f>
        <v>9</v>
      </c>
      <c r="F62" s="16">
        <f>SUM(F57:F61)</f>
        <v>323</v>
      </c>
    </row>
    <row r="63" spans="1:9" ht="30" x14ac:dyDescent="0.25">
      <c r="A63" s="6"/>
      <c r="B63" s="31" t="s">
        <v>16</v>
      </c>
      <c r="C63" s="31" t="s">
        <v>17</v>
      </c>
      <c r="D63" s="31" t="s">
        <v>18</v>
      </c>
      <c r="E63" s="30" t="s">
        <v>19</v>
      </c>
    </row>
    <row r="64" spans="1:9" x14ac:dyDescent="0.25">
      <c r="A64" s="5" t="s">
        <v>3</v>
      </c>
      <c r="B64" s="4">
        <f>B57/B62</f>
        <v>0.5</v>
      </c>
      <c r="C64" s="4">
        <f>C57/C62</f>
        <v>0.56896551724137934</v>
      </c>
      <c r="D64" s="4">
        <f>D57/D62</f>
        <v>0.80487804878048785</v>
      </c>
      <c r="E64" s="4">
        <f>E57/E62</f>
        <v>0.33333333333333331</v>
      </c>
    </row>
    <row r="65" spans="1:6" x14ac:dyDescent="0.25">
      <c r="A65" s="5" t="s">
        <v>4</v>
      </c>
      <c r="B65" s="4">
        <f>B58/B62</f>
        <v>0.32183908045977011</v>
      </c>
      <c r="C65" s="4">
        <f>C58/C62</f>
        <v>0.25862068965517243</v>
      </c>
      <c r="D65" s="4">
        <f>D58/D62</f>
        <v>0.10975609756097561</v>
      </c>
      <c r="E65" s="4">
        <f>E58/E62</f>
        <v>0.22222222222222221</v>
      </c>
    </row>
    <row r="66" spans="1:6" x14ac:dyDescent="0.25">
      <c r="A66" s="5" t="s">
        <v>5</v>
      </c>
      <c r="B66" s="4">
        <f>B59/B62</f>
        <v>0.1206896551724138</v>
      </c>
      <c r="C66" s="4">
        <f>C59/C62</f>
        <v>0.15517241379310345</v>
      </c>
      <c r="D66" s="4">
        <f>D59/D62</f>
        <v>6.097560975609756E-2</v>
      </c>
      <c r="E66" s="4">
        <f>E59/E62</f>
        <v>0.22222222222222221</v>
      </c>
    </row>
    <row r="67" spans="1:6" x14ac:dyDescent="0.25">
      <c r="A67" s="5" t="s">
        <v>6</v>
      </c>
      <c r="B67" s="4">
        <f>B60/B62</f>
        <v>4.0229885057471264E-2</v>
      </c>
      <c r="C67" s="4">
        <f>C60/C62</f>
        <v>0</v>
      </c>
      <c r="D67" s="4">
        <f>D60/D62</f>
        <v>2.4390243902439025E-2</v>
      </c>
      <c r="E67" s="4">
        <f>E60/E62</f>
        <v>0.22222222222222221</v>
      </c>
    </row>
    <row r="68" spans="1:6" x14ac:dyDescent="0.25">
      <c r="A68" s="5" t="s">
        <v>7</v>
      </c>
      <c r="B68" s="4">
        <f>B61/B62</f>
        <v>1.7241379310344827E-2</v>
      </c>
      <c r="C68" s="4">
        <f>C61/C62</f>
        <v>1.7241379310344827E-2</v>
      </c>
      <c r="D68" s="4">
        <f>D61/D62</f>
        <v>0</v>
      </c>
      <c r="E68" s="4">
        <f>E61/E62</f>
        <v>0</v>
      </c>
    </row>
    <row r="75" spans="1:6" x14ac:dyDescent="0.25">
      <c r="A75" s="2"/>
      <c r="B75" s="9"/>
      <c r="C75" s="9"/>
      <c r="D75" s="10"/>
      <c r="E75" s="2"/>
    </row>
    <row r="78" spans="1:6" x14ac:dyDescent="0.25">
      <c r="A78" s="17"/>
      <c r="B78" s="19"/>
      <c r="C78" s="19"/>
      <c r="D78" s="19"/>
      <c r="E78" s="19"/>
      <c r="F78" s="13"/>
    </row>
    <row r="79" spans="1:6" ht="30" x14ac:dyDescent="0.25">
      <c r="A79" s="48" t="s">
        <v>25</v>
      </c>
      <c r="B79" s="35" t="s">
        <v>21</v>
      </c>
      <c r="C79" s="35" t="s">
        <v>22</v>
      </c>
      <c r="D79" s="35" t="s">
        <v>23</v>
      </c>
      <c r="E79" s="35" t="s">
        <v>24</v>
      </c>
      <c r="F79" s="34" t="s">
        <v>15</v>
      </c>
    </row>
    <row r="80" spans="1:6" x14ac:dyDescent="0.25">
      <c r="A80" s="14" t="s">
        <v>3</v>
      </c>
      <c r="B80" s="15">
        <v>168</v>
      </c>
      <c r="C80" s="15">
        <v>0</v>
      </c>
      <c r="D80" s="15">
        <v>0</v>
      </c>
      <c r="E80" s="15">
        <v>21</v>
      </c>
      <c r="F80" s="15">
        <f>SUM(B80:E80)</f>
        <v>189</v>
      </c>
    </row>
    <row r="81" spans="1:6" x14ac:dyDescent="0.25">
      <c r="A81" s="14" t="s">
        <v>4</v>
      </c>
      <c r="B81" s="15">
        <v>82</v>
      </c>
      <c r="C81" s="15">
        <v>0</v>
      </c>
      <c r="D81" s="15">
        <v>0</v>
      </c>
      <c r="E81" s="15">
        <v>0</v>
      </c>
      <c r="F81" s="15">
        <f>SUM(B81:E81)</f>
        <v>82</v>
      </c>
    </row>
    <row r="82" spans="1:6" x14ac:dyDescent="0.25">
      <c r="A82" s="14" t="s">
        <v>5</v>
      </c>
      <c r="B82" s="15">
        <v>37</v>
      </c>
      <c r="C82" s="15">
        <v>0</v>
      </c>
      <c r="D82" s="15">
        <v>0</v>
      </c>
      <c r="E82" s="15">
        <v>0</v>
      </c>
      <c r="F82" s="15">
        <f>SUM(B82:E82)</f>
        <v>37</v>
      </c>
    </row>
    <row r="83" spans="1:6" x14ac:dyDescent="0.25">
      <c r="A83" s="14" t="s">
        <v>6</v>
      </c>
      <c r="B83" s="15">
        <v>11</v>
      </c>
      <c r="C83" s="15">
        <v>0</v>
      </c>
      <c r="D83" s="15">
        <v>0</v>
      </c>
      <c r="E83" s="15">
        <v>0</v>
      </c>
      <c r="F83" s="15">
        <f>SUM(B83:E83)</f>
        <v>11</v>
      </c>
    </row>
    <row r="84" spans="1:6" x14ac:dyDescent="0.25">
      <c r="A84" s="14" t="s">
        <v>7</v>
      </c>
      <c r="B84" s="15">
        <v>4</v>
      </c>
      <c r="C84" s="15">
        <v>0</v>
      </c>
      <c r="D84" s="15">
        <v>0</v>
      </c>
      <c r="E84" s="15">
        <v>0</v>
      </c>
      <c r="F84" s="15">
        <f>SUM(B84:E84)</f>
        <v>4</v>
      </c>
    </row>
    <row r="85" spans="1:6" x14ac:dyDescent="0.25">
      <c r="A85" s="16" t="s">
        <v>8</v>
      </c>
      <c r="B85" s="46">
        <f>SUM(B80:B84)</f>
        <v>302</v>
      </c>
      <c r="C85" s="46">
        <f>SUM(C80:C84)</f>
        <v>0</v>
      </c>
      <c r="D85" s="46">
        <f>SUM(D80:D84)</f>
        <v>0</v>
      </c>
      <c r="E85" s="46">
        <f>SUM(E80:E84)</f>
        <v>21</v>
      </c>
      <c r="F85" s="16">
        <f>SUM(F80:F84)</f>
        <v>323</v>
      </c>
    </row>
    <row r="86" spans="1:6" x14ac:dyDescent="0.25">
      <c r="A86" s="16"/>
      <c r="B86" s="36" t="s">
        <v>21</v>
      </c>
      <c r="C86" s="36" t="s">
        <v>22</v>
      </c>
      <c r="D86" s="36" t="s">
        <v>23</v>
      </c>
      <c r="E86" s="36" t="s">
        <v>24</v>
      </c>
      <c r="F86" s="13"/>
    </row>
    <row r="87" spans="1:6" x14ac:dyDescent="0.25">
      <c r="A87" s="14" t="s">
        <v>3</v>
      </c>
      <c r="B87" s="18">
        <f>B80/B85</f>
        <v>0.55629139072847678</v>
      </c>
      <c r="C87" s="18" t="e">
        <f>C80/C85</f>
        <v>#DIV/0!</v>
      </c>
      <c r="D87" s="18" t="e">
        <f>D80/D85</f>
        <v>#DIV/0!</v>
      </c>
      <c r="E87" s="18">
        <f>E80/E85</f>
        <v>1</v>
      </c>
      <c r="F87" s="13"/>
    </row>
    <row r="88" spans="1:6" x14ac:dyDescent="0.25">
      <c r="A88" s="14" t="s">
        <v>4</v>
      </c>
      <c r="B88" s="18">
        <f>B81/B85</f>
        <v>0.27152317880794702</v>
      </c>
      <c r="C88" s="18" t="e">
        <f>C81/C85</f>
        <v>#DIV/0!</v>
      </c>
      <c r="D88" s="18" t="e">
        <f>D81/D85</f>
        <v>#DIV/0!</v>
      </c>
      <c r="E88" s="18">
        <f>E81/E85</f>
        <v>0</v>
      </c>
      <c r="F88" s="13"/>
    </row>
    <row r="89" spans="1:6" x14ac:dyDescent="0.25">
      <c r="A89" s="14" t="s">
        <v>5</v>
      </c>
      <c r="B89" s="18">
        <f>B82/B85</f>
        <v>0.12251655629139073</v>
      </c>
      <c r="C89" s="18" t="e">
        <f>C82/C85</f>
        <v>#DIV/0!</v>
      </c>
      <c r="D89" s="18" t="e">
        <f>D82/D85</f>
        <v>#DIV/0!</v>
      </c>
      <c r="E89" s="18">
        <f>E82/E85</f>
        <v>0</v>
      </c>
      <c r="F89" s="13"/>
    </row>
    <row r="90" spans="1:6" x14ac:dyDescent="0.25">
      <c r="A90" s="14" t="s">
        <v>6</v>
      </c>
      <c r="B90" s="18">
        <f>B83/B85</f>
        <v>3.6423841059602648E-2</v>
      </c>
      <c r="C90" s="18" t="e">
        <f>C83/C85</f>
        <v>#DIV/0!</v>
      </c>
      <c r="D90" s="18" t="e">
        <f>D83/D85</f>
        <v>#DIV/0!</v>
      </c>
      <c r="E90" s="18">
        <f>E83/E85</f>
        <v>0</v>
      </c>
      <c r="F90" s="13"/>
    </row>
    <row r="91" spans="1:6" x14ac:dyDescent="0.25">
      <c r="A91" s="14" t="s">
        <v>7</v>
      </c>
      <c r="B91" s="18">
        <f>B84/B85</f>
        <v>1.3245033112582781E-2</v>
      </c>
      <c r="C91" s="18" t="e">
        <f>C84/C85</f>
        <v>#DIV/0!</v>
      </c>
      <c r="D91" s="18" t="e">
        <f>D84/D85</f>
        <v>#DIV/0!</v>
      </c>
      <c r="E91" s="18">
        <f>E84/E85</f>
        <v>0</v>
      </c>
      <c r="F91" s="13"/>
    </row>
    <row r="98" spans="1:6" x14ac:dyDescent="0.25">
      <c r="A98" s="2"/>
      <c r="B98" s="9"/>
      <c r="C98" s="9"/>
      <c r="D98" s="10"/>
      <c r="E98" s="2"/>
    </row>
    <row r="101" spans="1:6" x14ac:dyDescent="0.25">
      <c r="A101" s="13"/>
      <c r="B101" s="13"/>
      <c r="C101" s="13"/>
      <c r="D101" s="13"/>
      <c r="E101" s="13"/>
      <c r="F101" s="13"/>
    </row>
    <row r="102" spans="1:6" ht="30" x14ac:dyDescent="0.25">
      <c r="A102" s="37" t="s">
        <v>30</v>
      </c>
      <c r="B102" s="38" t="s">
        <v>26</v>
      </c>
      <c r="C102" s="34" t="s">
        <v>27</v>
      </c>
      <c r="D102" s="35" t="s">
        <v>28</v>
      </c>
      <c r="E102" s="38" t="s">
        <v>29</v>
      </c>
      <c r="F102" s="34" t="s">
        <v>15</v>
      </c>
    </row>
    <row r="103" spans="1:6" x14ac:dyDescent="0.25">
      <c r="A103" s="14" t="s">
        <v>3</v>
      </c>
      <c r="B103" s="15">
        <v>5</v>
      </c>
      <c r="C103" s="15">
        <v>25</v>
      </c>
      <c r="D103" s="15">
        <v>81</v>
      </c>
      <c r="E103" s="15">
        <v>68</v>
      </c>
      <c r="F103" s="15">
        <f>SUM(B103:E103)</f>
        <v>179</v>
      </c>
    </row>
    <row r="104" spans="1:6" x14ac:dyDescent="0.25">
      <c r="A104" s="14" t="s">
        <v>4</v>
      </c>
      <c r="B104" s="15">
        <v>1</v>
      </c>
      <c r="C104" s="15">
        <v>3</v>
      </c>
      <c r="D104" s="15">
        <v>37</v>
      </c>
      <c r="E104" s="15">
        <v>40</v>
      </c>
      <c r="F104" s="15">
        <f>SUM(B104:E104)</f>
        <v>81</v>
      </c>
    </row>
    <row r="105" spans="1:6" x14ac:dyDescent="0.25">
      <c r="A105" s="14" t="s">
        <v>5</v>
      </c>
      <c r="B105" s="15">
        <v>0</v>
      </c>
      <c r="C105" s="15">
        <v>2</v>
      </c>
      <c r="D105" s="15">
        <v>15</v>
      </c>
      <c r="E105" s="15">
        <v>17</v>
      </c>
      <c r="F105" s="15">
        <f>SUM(B105:E105)</f>
        <v>34</v>
      </c>
    </row>
    <row r="106" spans="1:6" x14ac:dyDescent="0.25">
      <c r="A106" s="14" t="s">
        <v>6</v>
      </c>
      <c r="B106" s="15">
        <v>0</v>
      </c>
      <c r="C106" s="15">
        <v>0</v>
      </c>
      <c r="D106" s="15">
        <v>4</v>
      </c>
      <c r="E106" s="15">
        <v>7</v>
      </c>
      <c r="F106" s="15">
        <f>SUM(B106:E106)</f>
        <v>11</v>
      </c>
    </row>
    <row r="107" spans="1:6" x14ac:dyDescent="0.25">
      <c r="A107" s="14" t="s">
        <v>7</v>
      </c>
      <c r="B107" s="15">
        <v>0</v>
      </c>
      <c r="C107" s="15">
        <v>0</v>
      </c>
      <c r="D107" s="15">
        <v>1</v>
      </c>
      <c r="E107" s="15">
        <v>3</v>
      </c>
      <c r="F107" s="15">
        <f>SUM(B107:E107)</f>
        <v>4</v>
      </c>
    </row>
    <row r="108" spans="1:6" x14ac:dyDescent="0.25">
      <c r="A108" s="20" t="s">
        <v>8</v>
      </c>
      <c r="B108" s="46">
        <f>SUM(B103:B107)</f>
        <v>6</v>
      </c>
      <c r="C108" s="46">
        <f>SUM(C103:C107)</f>
        <v>30</v>
      </c>
      <c r="D108" s="46">
        <f>SUM(D103:D107)</f>
        <v>138</v>
      </c>
      <c r="E108" s="46">
        <f>SUM(E103:E107)</f>
        <v>135</v>
      </c>
      <c r="F108" s="16">
        <f>SUM(F103:F107)</f>
        <v>309</v>
      </c>
    </row>
    <row r="109" spans="1:6" x14ac:dyDescent="0.25">
      <c r="A109" s="21"/>
      <c r="B109" s="36" t="s">
        <v>26</v>
      </c>
      <c r="C109" s="35" t="s">
        <v>27</v>
      </c>
      <c r="D109" s="36" t="s">
        <v>28</v>
      </c>
      <c r="E109" s="36" t="s">
        <v>29</v>
      </c>
      <c r="F109" s="13"/>
    </row>
    <row r="110" spans="1:6" x14ac:dyDescent="0.25">
      <c r="A110" s="14" t="s">
        <v>3</v>
      </c>
      <c r="B110" s="18">
        <f>B103/B108</f>
        <v>0.83333333333333337</v>
      </c>
      <c r="C110" s="18">
        <f>C103/C108</f>
        <v>0.83333333333333337</v>
      </c>
      <c r="D110" s="18">
        <f>D103/D108</f>
        <v>0.58695652173913049</v>
      </c>
      <c r="E110" s="18">
        <f>E103/E108</f>
        <v>0.50370370370370365</v>
      </c>
      <c r="F110" s="13"/>
    </row>
    <row r="111" spans="1:6" x14ac:dyDescent="0.25">
      <c r="A111" s="14" t="s">
        <v>4</v>
      </c>
      <c r="B111" s="18">
        <f>B104/B108</f>
        <v>0.16666666666666666</v>
      </c>
      <c r="C111" s="18">
        <f>C104/C108</f>
        <v>0.1</v>
      </c>
      <c r="D111" s="18">
        <f>D104/D108</f>
        <v>0.26811594202898553</v>
      </c>
      <c r="E111" s="18">
        <f>E104/E108</f>
        <v>0.29629629629629628</v>
      </c>
      <c r="F111" s="13"/>
    </row>
    <row r="112" spans="1:6" x14ac:dyDescent="0.25">
      <c r="A112" s="14" t="s">
        <v>5</v>
      </c>
      <c r="B112" s="18">
        <f>B105/B108</f>
        <v>0</v>
      </c>
      <c r="C112" s="18">
        <f>C105/C108</f>
        <v>6.6666666666666666E-2</v>
      </c>
      <c r="D112" s="18">
        <f>D105/D108</f>
        <v>0.10869565217391304</v>
      </c>
      <c r="E112" s="18">
        <f>E105/E108</f>
        <v>0.12592592592592591</v>
      </c>
      <c r="F112" s="13"/>
    </row>
    <row r="113" spans="1:6" x14ac:dyDescent="0.25">
      <c r="A113" s="14" t="s">
        <v>6</v>
      </c>
      <c r="B113" s="18">
        <f>B106/B108</f>
        <v>0</v>
      </c>
      <c r="C113" s="18">
        <f>C106/C108</f>
        <v>0</v>
      </c>
      <c r="D113" s="18">
        <f>D106/D108</f>
        <v>2.8985507246376812E-2</v>
      </c>
      <c r="E113" s="18">
        <f>E106/E108</f>
        <v>5.185185185185185E-2</v>
      </c>
      <c r="F113" s="13"/>
    </row>
    <row r="114" spans="1:6" x14ac:dyDescent="0.25">
      <c r="A114" s="14" t="s">
        <v>7</v>
      </c>
      <c r="B114" s="18">
        <f>B107/B108</f>
        <v>0</v>
      </c>
      <c r="C114" s="18">
        <f>C107/C108</f>
        <v>0</v>
      </c>
      <c r="D114" s="18">
        <f>D107/D108</f>
        <v>7.246376811594203E-3</v>
      </c>
      <c r="E114" s="18">
        <f>E107/E108</f>
        <v>2.2222222222222223E-2</v>
      </c>
      <c r="F114" s="13"/>
    </row>
    <row r="121" spans="1:6" x14ac:dyDescent="0.25">
      <c r="A121" s="2"/>
      <c r="B121" s="9"/>
      <c r="C121" s="9"/>
      <c r="D121" s="10"/>
      <c r="E121" s="2"/>
    </row>
    <row r="124" spans="1:6" x14ac:dyDescent="0.25">
      <c r="A124" s="13"/>
      <c r="B124" s="13"/>
      <c r="C124" s="13"/>
      <c r="D124" s="13"/>
      <c r="E124" s="13"/>
      <c r="F124" s="13"/>
    </row>
    <row r="125" spans="1:6" ht="30" x14ac:dyDescent="0.25">
      <c r="A125" s="45" t="s">
        <v>35</v>
      </c>
      <c r="B125" s="35" t="s">
        <v>31</v>
      </c>
      <c r="C125" s="35" t="s">
        <v>32</v>
      </c>
      <c r="D125" s="35" t="s">
        <v>33</v>
      </c>
      <c r="E125" s="38" t="s">
        <v>34</v>
      </c>
      <c r="F125" s="34" t="s">
        <v>15</v>
      </c>
    </row>
    <row r="126" spans="1:6" x14ac:dyDescent="0.25">
      <c r="A126" s="14" t="s">
        <v>3</v>
      </c>
      <c r="B126" s="15">
        <v>31</v>
      </c>
      <c r="C126" s="15">
        <v>3</v>
      </c>
      <c r="D126" s="15">
        <v>67</v>
      </c>
      <c r="E126" s="22">
        <v>88</v>
      </c>
      <c r="F126" s="15">
        <f>SUM(B126:E126)</f>
        <v>189</v>
      </c>
    </row>
    <row r="127" spans="1:6" x14ac:dyDescent="0.25">
      <c r="A127" s="14" t="s">
        <v>4</v>
      </c>
      <c r="B127" s="15">
        <v>17</v>
      </c>
      <c r="C127" s="15">
        <v>1</v>
      </c>
      <c r="D127" s="15">
        <v>27</v>
      </c>
      <c r="E127" s="22">
        <v>37</v>
      </c>
      <c r="F127" s="15">
        <f>SUM(B127:E127)</f>
        <v>82</v>
      </c>
    </row>
    <row r="128" spans="1:6" x14ac:dyDescent="0.25">
      <c r="A128" s="14" t="s">
        <v>5</v>
      </c>
      <c r="B128" s="15">
        <v>3</v>
      </c>
      <c r="C128" s="15">
        <v>0</v>
      </c>
      <c r="D128" s="15">
        <v>13</v>
      </c>
      <c r="E128" s="22">
        <v>21</v>
      </c>
      <c r="F128" s="15">
        <f>SUM(B128:E128)</f>
        <v>37</v>
      </c>
    </row>
    <row r="129" spans="1:6" x14ac:dyDescent="0.25">
      <c r="A129" s="14" t="s">
        <v>6</v>
      </c>
      <c r="B129" s="15">
        <v>0</v>
      </c>
      <c r="C129" s="15">
        <v>0</v>
      </c>
      <c r="D129" s="15">
        <v>2</v>
      </c>
      <c r="E129" s="22">
        <v>9</v>
      </c>
      <c r="F129" s="15">
        <f>SUM(B129:E129)</f>
        <v>11</v>
      </c>
    </row>
    <row r="130" spans="1:6" x14ac:dyDescent="0.25">
      <c r="A130" s="14" t="s">
        <v>7</v>
      </c>
      <c r="B130" s="15">
        <v>0</v>
      </c>
      <c r="C130" s="15">
        <v>0</v>
      </c>
      <c r="D130" s="15">
        <v>1</v>
      </c>
      <c r="E130" s="22">
        <v>3</v>
      </c>
      <c r="F130" s="15">
        <f>SUM(B130:E130)</f>
        <v>4</v>
      </c>
    </row>
    <row r="131" spans="1:6" x14ac:dyDescent="0.25">
      <c r="A131" s="20" t="s">
        <v>8</v>
      </c>
      <c r="B131" s="46">
        <f>SUM(B126:B130)</f>
        <v>51</v>
      </c>
      <c r="C131" s="46">
        <f>SUM(C126:C130)</f>
        <v>4</v>
      </c>
      <c r="D131" s="46">
        <f>SUM(D126:D130)</f>
        <v>110</v>
      </c>
      <c r="E131" s="46">
        <f>SUM(E126:E130)</f>
        <v>158</v>
      </c>
      <c r="F131" s="16">
        <f>SUM(F126:F130)</f>
        <v>323</v>
      </c>
    </row>
    <row r="132" spans="1:6" x14ac:dyDescent="0.25">
      <c r="A132" s="21"/>
      <c r="B132" s="35" t="s">
        <v>31</v>
      </c>
      <c r="C132" s="35" t="s">
        <v>32</v>
      </c>
      <c r="D132" s="35" t="s">
        <v>33</v>
      </c>
      <c r="E132" s="35" t="s">
        <v>34</v>
      </c>
      <c r="F132" s="13"/>
    </row>
    <row r="133" spans="1:6" x14ac:dyDescent="0.25">
      <c r="A133" s="14" t="s">
        <v>3</v>
      </c>
      <c r="B133" s="18">
        <f>B126/B131</f>
        <v>0.60784313725490191</v>
      </c>
      <c r="C133" s="18">
        <f>C126/C131</f>
        <v>0.75</v>
      </c>
      <c r="D133" s="18">
        <f>D126/D131</f>
        <v>0.60909090909090913</v>
      </c>
      <c r="E133" s="18">
        <f>E126/E131</f>
        <v>0.55696202531645567</v>
      </c>
      <c r="F133" s="13"/>
    </row>
    <row r="134" spans="1:6" x14ac:dyDescent="0.25">
      <c r="A134" s="14" t="s">
        <v>4</v>
      </c>
      <c r="B134" s="18">
        <f>B127/B131</f>
        <v>0.33333333333333331</v>
      </c>
      <c r="C134" s="18">
        <f>C127/C131</f>
        <v>0.25</v>
      </c>
      <c r="D134" s="18">
        <f>D127/D131</f>
        <v>0.24545454545454545</v>
      </c>
      <c r="E134" s="18">
        <f>E127/E131</f>
        <v>0.23417721518987342</v>
      </c>
      <c r="F134" s="13"/>
    </row>
    <row r="135" spans="1:6" x14ac:dyDescent="0.25">
      <c r="A135" s="14" t="s">
        <v>5</v>
      </c>
      <c r="B135" s="18">
        <f>B128/B131</f>
        <v>5.8823529411764705E-2</v>
      </c>
      <c r="C135" s="18">
        <f>C128/C131</f>
        <v>0</v>
      </c>
      <c r="D135" s="18">
        <f>D128/D131</f>
        <v>0.11818181818181818</v>
      </c>
      <c r="E135" s="18">
        <f>E128/E131</f>
        <v>0.13291139240506328</v>
      </c>
      <c r="F135" s="13"/>
    </row>
    <row r="136" spans="1:6" x14ac:dyDescent="0.25">
      <c r="A136" s="14" t="s">
        <v>6</v>
      </c>
      <c r="B136" s="18">
        <f>B129/B131</f>
        <v>0</v>
      </c>
      <c r="C136" s="18">
        <f>C129/C131</f>
        <v>0</v>
      </c>
      <c r="D136" s="18">
        <f>D129/D131</f>
        <v>1.8181818181818181E-2</v>
      </c>
      <c r="E136" s="18">
        <f>E129/E131</f>
        <v>5.6962025316455694E-2</v>
      </c>
      <c r="F136" s="13"/>
    </row>
    <row r="137" spans="1:6" x14ac:dyDescent="0.25">
      <c r="A137" s="14" t="s">
        <v>7</v>
      </c>
      <c r="B137" s="18">
        <f>B130/B131</f>
        <v>0</v>
      </c>
      <c r="C137" s="18">
        <f>C130/C131</f>
        <v>0</v>
      </c>
      <c r="D137" s="18">
        <f>D130/D131</f>
        <v>9.0909090909090905E-3</v>
      </c>
      <c r="E137" s="18">
        <f>E130/E131</f>
        <v>1.8987341772151899E-2</v>
      </c>
      <c r="F137" s="13"/>
    </row>
    <row r="144" spans="1:6" x14ac:dyDescent="0.25">
      <c r="A144" s="2"/>
      <c r="B144" s="9"/>
      <c r="C144" s="9"/>
      <c r="D144" s="10"/>
      <c r="E144" s="2"/>
    </row>
    <row r="147" spans="1:6" x14ac:dyDescent="0.25">
      <c r="A147" s="13"/>
      <c r="B147" s="13"/>
      <c r="C147" s="13"/>
      <c r="D147" s="13"/>
      <c r="E147" s="13"/>
      <c r="F147" s="13"/>
    </row>
    <row r="148" spans="1:6" ht="30" x14ac:dyDescent="0.25">
      <c r="A148" s="29" t="s">
        <v>36</v>
      </c>
      <c r="B148" s="38" t="s">
        <v>26</v>
      </c>
      <c r="C148" s="34" t="s">
        <v>27</v>
      </c>
      <c r="D148" s="35" t="s">
        <v>28</v>
      </c>
      <c r="E148" s="38" t="s">
        <v>29</v>
      </c>
      <c r="F148" s="34" t="s">
        <v>15</v>
      </c>
    </row>
    <row r="149" spans="1:6" x14ac:dyDescent="0.25">
      <c r="A149" s="14" t="s">
        <v>3</v>
      </c>
      <c r="B149" s="15">
        <v>7</v>
      </c>
      <c r="C149" s="15">
        <v>5</v>
      </c>
      <c r="D149" s="15">
        <v>64</v>
      </c>
      <c r="E149" s="22">
        <v>113</v>
      </c>
      <c r="F149" s="15">
        <f>SUM(B149:E149)</f>
        <v>189</v>
      </c>
    </row>
    <row r="150" spans="1:6" x14ac:dyDescent="0.25">
      <c r="A150" s="14" t="s">
        <v>4</v>
      </c>
      <c r="B150" s="15">
        <v>0</v>
      </c>
      <c r="C150" s="15">
        <v>1</v>
      </c>
      <c r="D150" s="15">
        <v>17</v>
      </c>
      <c r="E150" s="22">
        <v>64</v>
      </c>
      <c r="F150" s="15">
        <f>SUM(B150:E150)</f>
        <v>82</v>
      </c>
    </row>
    <row r="151" spans="1:6" x14ac:dyDescent="0.25">
      <c r="A151" s="14" t="s">
        <v>5</v>
      </c>
      <c r="B151" s="15">
        <v>0</v>
      </c>
      <c r="C151" s="15">
        <v>0</v>
      </c>
      <c r="D151" s="15">
        <v>7</v>
      </c>
      <c r="E151" s="22">
        <v>30</v>
      </c>
      <c r="F151" s="15">
        <f>SUM(B151:E151)</f>
        <v>37</v>
      </c>
    </row>
    <row r="152" spans="1:6" x14ac:dyDescent="0.25">
      <c r="A152" s="14" t="s">
        <v>6</v>
      </c>
      <c r="B152" s="15">
        <v>0</v>
      </c>
      <c r="C152" s="15">
        <v>0</v>
      </c>
      <c r="D152" s="15">
        <v>2</v>
      </c>
      <c r="E152" s="22">
        <v>9</v>
      </c>
      <c r="F152" s="15">
        <f>SUM(B152:E152)</f>
        <v>11</v>
      </c>
    </row>
    <row r="153" spans="1:6" x14ac:dyDescent="0.25">
      <c r="A153" s="14" t="s">
        <v>7</v>
      </c>
      <c r="B153" s="15">
        <v>0</v>
      </c>
      <c r="C153" s="15">
        <v>0</v>
      </c>
      <c r="D153" s="15">
        <v>0</v>
      </c>
      <c r="E153" s="22">
        <v>4</v>
      </c>
      <c r="F153" s="15">
        <f>SUM(B153:E153)</f>
        <v>4</v>
      </c>
    </row>
    <row r="154" spans="1:6" x14ac:dyDescent="0.25">
      <c r="A154" s="20" t="s">
        <v>8</v>
      </c>
      <c r="B154" s="46">
        <f>SUM(B149:B153)</f>
        <v>7</v>
      </c>
      <c r="C154" s="46">
        <f>SUM(C149:C153)</f>
        <v>6</v>
      </c>
      <c r="D154" s="46">
        <f>SUM(D149:D153)</f>
        <v>90</v>
      </c>
      <c r="E154" s="46">
        <f>SUM(E149:E153)</f>
        <v>220</v>
      </c>
      <c r="F154" s="16">
        <f>SUM(F149:F153)</f>
        <v>323</v>
      </c>
    </row>
    <row r="155" spans="1:6" x14ac:dyDescent="0.25">
      <c r="A155" s="21"/>
      <c r="B155" s="38" t="s">
        <v>26</v>
      </c>
      <c r="C155" s="34" t="s">
        <v>27</v>
      </c>
      <c r="D155" s="35" t="s">
        <v>28</v>
      </c>
      <c r="E155" s="38" t="s">
        <v>29</v>
      </c>
      <c r="F155" s="13"/>
    </row>
    <row r="156" spans="1:6" x14ac:dyDescent="0.25">
      <c r="A156" s="14" t="s">
        <v>3</v>
      </c>
      <c r="B156" s="18">
        <f>B149/B154</f>
        <v>1</v>
      </c>
      <c r="C156" s="18">
        <f>C149/C154</f>
        <v>0.83333333333333337</v>
      </c>
      <c r="D156" s="18">
        <f>D149/D154</f>
        <v>0.71111111111111114</v>
      </c>
      <c r="E156" s="18">
        <f>E149/E154</f>
        <v>0.51363636363636367</v>
      </c>
      <c r="F156" s="13"/>
    </row>
    <row r="157" spans="1:6" x14ac:dyDescent="0.25">
      <c r="A157" s="14" t="s">
        <v>4</v>
      </c>
      <c r="B157" s="18">
        <f>B150/B154</f>
        <v>0</v>
      </c>
      <c r="C157" s="18">
        <f>C150/C154</f>
        <v>0.16666666666666666</v>
      </c>
      <c r="D157" s="18">
        <f>D150/D154</f>
        <v>0.18888888888888888</v>
      </c>
      <c r="E157" s="18">
        <f>E150/E154</f>
        <v>0.29090909090909089</v>
      </c>
      <c r="F157" s="13"/>
    </row>
    <row r="158" spans="1:6" x14ac:dyDescent="0.25">
      <c r="A158" s="14" t="s">
        <v>5</v>
      </c>
      <c r="B158" s="18">
        <f>B151/B154</f>
        <v>0</v>
      </c>
      <c r="C158" s="18">
        <f>C151/C154</f>
        <v>0</v>
      </c>
      <c r="D158" s="18">
        <f>D151/D154</f>
        <v>7.7777777777777779E-2</v>
      </c>
      <c r="E158" s="18">
        <f>E151/E154</f>
        <v>0.13636363636363635</v>
      </c>
      <c r="F158" s="13"/>
    </row>
    <row r="159" spans="1:6" x14ac:dyDescent="0.25">
      <c r="A159" s="14" t="s">
        <v>6</v>
      </c>
      <c r="B159" s="18">
        <f>B152/B154</f>
        <v>0</v>
      </c>
      <c r="C159" s="18">
        <f>C152/C154</f>
        <v>0</v>
      </c>
      <c r="D159" s="18">
        <f>D152/D154</f>
        <v>2.2222222222222223E-2</v>
      </c>
      <c r="E159" s="18">
        <f>E152/E154</f>
        <v>4.0909090909090909E-2</v>
      </c>
      <c r="F159" s="13"/>
    </row>
    <row r="160" spans="1:6" x14ac:dyDescent="0.25">
      <c r="A160" s="14" t="s">
        <v>7</v>
      </c>
      <c r="B160" s="18">
        <f>B153/B154</f>
        <v>0</v>
      </c>
      <c r="C160" s="18">
        <f>C153/C154</f>
        <v>0</v>
      </c>
      <c r="D160" s="18">
        <f>D153/D154</f>
        <v>0</v>
      </c>
      <c r="E160" s="18">
        <f>E153/E154</f>
        <v>1.8181818181818181E-2</v>
      </c>
      <c r="F160" s="13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38A77-1660-4AFB-A679-161CC3F45C31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7109375" customWidth="1"/>
    <col min="5" max="5" width="62.71093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3" t="s">
        <v>0</v>
      </c>
    </row>
    <row r="5" spans="1:7" s="28" customFormat="1" ht="23.25" x14ac:dyDescent="0.25">
      <c r="A5" s="24" t="s">
        <v>37</v>
      </c>
      <c r="B5" s="25"/>
      <c r="F5" s="25"/>
    </row>
    <row r="9" spans="1:7" s="51" customFormat="1" ht="15.75" x14ac:dyDescent="0.25">
      <c r="A9" s="43" t="s">
        <v>38</v>
      </c>
      <c r="B9" s="49"/>
      <c r="C9" s="50"/>
      <c r="E9" s="43" t="s">
        <v>39</v>
      </c>
      <c r="F9" s="49"/>
      <c r="G9" s="50"/>
    </row>
    <row r="10" spans="1:7" s="51" customFormat="1" ht="15.75" x14ac:dyDescent="0.25">
      <c r="A10" s="43" t="s">
        <v>40</v>
      </c>
      <c r="B10" s="52" t="s">
        <v>41</v>
      </c>
      <c r="C10" s="43" t="s">
        <v>42</v>
      </c>
      <c r="E10" s="43" t="s">
        <v>40</v>
      </c>
      <c r="F10" s="52" t="s">
        <v>41</v>
      </c>
      <c r="G10" s="43" t="s">
        <v>42</v>
      </c>
    </row>
    <row r="11" spans="1:7" s="51" customFormat="1" ht="15.75" x14ac:dyDescent="0.25">
      <c r="A11" s="53">
        <v>0</v>
      </c>
      <c r="B11" s="42">
        <v>8</v>
      </c>
      <c r="C11" s="54">
        <f>B11/B16</f>
        <v>0.16666666666666666</v>
      </c>
      <c r="E11" s="53">
        <v>0</v>
      </c>
      <c r="F11" s="42">
        <v>3</v>
      </c>
      <c r="G11" s="54">
        <f>F11/F16</f>
        <v>7.4999999999999997E-2</v>
      </c>
    </row>
    <row r="12" spans="1:7" s="51" customFormat="1" ht="15.75" x14ac:dyDescent="0.25">
      <c r="A12" s="41" t="s">
        <v>43</v>
      </c>
      <c r="B12" s="42">
        <v>4</v>
      </c>
      <c r="C12" s="54">
        <f>B12/B16</f>
        <v>8.3333333333333329E-2</v>
      </c>
      <c r="E12" s="41" t="s">
        <v>43</v>
      </c>
      <c r="F12" s="42">
        <v>4</v>
      </c>
      <c r="G12" s="54">
        <f>F12/F16</f>
        <v>0.1</v>
      </c>
    </row>
    <row r="13" spans="1:7" s="51" customFormat="1" ht="15.75" x14ac:dyDescent="0.25">
      <c r="A13" s="41" t="s">
        <v>44</v>
      </c>
      <c r="B13" s="42">
        <v>9</v>
      </c>
      <c r="C13" s="54">
        <f>B13/B16</f>
        <v>0.1875</v>
      </c>
      <c r="E13" s="41" t="s">
        <v>44</v>
      </c>
      <c r="F13" s="42">
        <v>9</v>
      </c>
      <c r="G13" s="54">
        <f>F13/F16</f>
        <v>0.22500000000000001</v>
      </c>
    </row>
    <row r="14" spans="1:7" s="51" customFormat="1" ht="15.75" x14ac:dyDescent="0.25">
      <c r="A14" s="41" t="s">
        <v>45</v>
      </c>
      <c r="B14" s="42">
        <v>12</v>
      </c>
      <c r="C14" s="54">
        <f>B14/B16</f>
        <v>0.25</v>
      </c>
      <c r="E14" s="41" t="s">
        <v>45</v>
      </c>
      <c r="F14" s="42">
        <v>12</v>
      </c>
      <c r="G14" s="54">
        <f>F14/F16</f>
        <v>0.3</v>
      </c>
    </row>
    <row r="15" spans="1:7" s="51" customFormat="1" ht="15.75" x14ac:dyDescent="0.25">
      <c r="A15" s="41" t="s">
        <v>46</v>
      </c>
      <c r="B15" s="42">
        <v>15</v>
      </c>
      <c r="C15" s="54">
        <f>B15/B16</f>
        <v>0.3125</v>
      </c>
      <c r="E15" s="41" t="s">
        <v>46</v>
      </c>
      <c r="F15" s="42">
        <v>12</v>
      </c>
      <c r="G15" s="54">
        <f>F15/F16</f>
        <v>0.3</v>
      </c>
    </row>
    <row r="16" spans="1:7" ht="15.75" x14ac:dyDescent="0.25">
      <c r="A16" s="43" t="s">
        <v>8</v>
      </c>
      <c r="B16" s="55">
        <f>SUM(B11:B15)</f>
        <v>48</v>
      </c>
      <c r="C16" s="6"/>
      <c r="E16" s="43" t="s">
        <v>8</v>
      </c>
      <c r="F16" s="55">
        <f>SUM(F11:F15)</f>
        <v>40</v>
      </c>
      <c r="G16" s="6"/>
    </row>
    <row r="19" spans="1:7" s="28" customFormat="1" ht="23.25" x14ac:dyDescent="0.25">
      <c r="A19" s="24" t="s">
        <v>69</v>
      </c>
      <c r="B19" s="25"/>
      <c r="F19" s="25"/>
    </row>
    <row r="20" spans="1:7" x14ac:dyDescent="0.25">
      <c r="A20" s="75" t="s">
        <v>68</v>
      </c>
    </row>
    <row r="22" spans="1:7" s="51" customFormat="1" ht="15.75" x14ac:dyDescent="0.25">
      <c r="A22" s="56" t="s">
        <v>38</v>
      </c>
      <c r="B22" s="57"/>
      <c r="E22" s="56" t="s">
        <v>39</v>
      </c>
      <c r="F22" s="57"/>
    </row>
    <row r="23" spans="1:7" s="51" customFormat="1" ht="15.75" x14ac:dyDescent="0.25">
      <c r="A23" s="43" t="s">
        <v>47</v>
      </c>
      <c r="B23" s="49"/>
      <c r="C23" s="50"/>
      <c r="E23" s="43" t="s">
        <v>47</v>
      </c>
      <c r="F23" s="49"/>
      <c r="G23" s="50"/>
    </row>
    <row r="24" spans="1:7" s="51" customFormat="1" ht="15.75" x14ac:dyDescent="0.25">
      <c r="A24" s="43" t="s">
        <v>40</v>
      </c>
      <c r="B24" s="52" t="s">
        <v>41</v>
      </c>
      <c r="C24" s="43" t="s">
        <v>42</v>
      </c>
      <c r="E24" s="43" t="s">
        <v>40</v>
      </c>
      <c r="F24" s="52" t="s">
        <v>41</v>
      </c>
      <c r="G24" s="43" t="s">
        <v>42</v>
      </c>
    </row>
    <row r="25" spans="1:7" s="51" customFormat="1" ht="15.75" x14ac:dyDescent="0.25">
      <c r="A25" s="53">
        <v>0</v>
      </c>
      <c r="B25" s="42">
        <v>0</v>
      </c>
      <c r="C25" s="54">
        <f>B25/B30</f>
        <v>0</v>
      </c>
      <c r="E25" s="53">
        <v>0</v>
      </c>
      <c r="F25" s="42">
        <v>0</v>
      </c>
      <c r="G25" s="54">
        <f>F25/F30</f>
        <v>0</v>
      </c>
    </row>
    <row r="26" spans="1:7" s="51" customFormat="1" ht="15.75" x14ac:dyDescent="0.25">
      <c r="A26" s="41" t="s">
        <v>48</v>
      </c>
      <c r="B26" s="42">
        <v>0</v>
      </c>
      <c r="C26" s="54">
        <f>B26/B30</f>
        <v>0</v>
      </c>
      <c r="E26" s="41" t="s">
        <v>48</v>
      </c>
      <c r="F26" s="42">
        <v>0</v>
      </c>
      <c r="G26" s="54">
        <f>F26/F30</f>
        <v>0</v>
      </c>
    </row>
    <row r="27" spans="1:7" s="51" customFormat="1" ht="15.75" x14ac:dyDescent="0.25">
      <c r="A27" s="41" t="s">
        <v>44</v>
      </c>
      <c r="B27" s="42">
        <v>0</v>
      </c>
      <c r="C27" s="54">
        <f>B27/B30</f>
        <v>0</v>
      </c>
      <c r="E27" s="41" t="s">
        <v>44</v>
      </c>
      <c r="F27" s="42">
        <v>0</v>
      </c>
      <c r="G27" s="54">
        <f>F27/F30</f>
        <v>0</v>
      </c>
    </row>
    <row r="28" spans="1:7" s="51" customFormat="1" ht="15.75" x14ac:dyDescent="0.25">
      <c r="A28" s="41" t="s">
        <v>45</v>
      </c>
      <c r="B28" s="42">
        <v>0</v>
      </c>
      <c r="C28" s="54">
        <f>B28/B30</f>
        <v>0</v>
      </c>
      <c r="E28" s="41" t="s">
        <v>45</v>
      </c>
      <c r="F28" s="42">
        <v>0</v>
      </c>
      <c r="G28" s="54">
        <f>F28/F30</f>
        <v>0</v>
      </c>
    </row>
    <row r="29" spans="1:7" s="51" customFormat="1" ht="15.75" x14ac:dyDescent="0.25">
      <c r="A29" s="41" t="s">
        <v>46</v>
      </c>
      <c r="B29" s="42">
        <v>3</v>
      </c>
      <c r="C29" s="54">
        <f>B29/B30</f>
        <v>1</v>
      </c>
      <c r="E29" s="41" t="s">
        <v>46</v>
      </c>
      <c r="F29" s="42">
        <v>1</v>
      </c>
      <c r="G29" s="54">
        <f>F29/F30</f>
        <v>1</v>
      </c>
    </row>
    <row r="30" spans="1:7" s="51" customFormat="1" ht="15.75" x14ac:dyDescent="0.25">
      <c r="A30" s="43" t="s">
        <v>8</v>
      </c>
      <c r="B30" s="49">
        <f>SUM(B25:B29)</f>
        <v>3</v>
      </c>
      <c r="C30" s="50"/>
      <c r="E30" s="43" t="s">
        <v>8</v>
      </c>
      <c r="F30" s="49">
        <f>SUM(F25:F29)</f>
        <v>1</v>
      </c>
      <c r="G30" s="50"/>
    </row>
    <row r="31" spans="1:7" s="51" customFormat="1" ht="15.75" x14ac:dyDescent="0.25">
      <c r="A31" s="56"/>
      <c r="B31" s="57"/>
      <c r="E31" s="56"/>
      <c r="F31" s="57"/>
    </row>
    <row r="32" spans="1:7" ht="15.75" x14ac:dyDescent="0.25">
      <c r="A32" s="56" t="s">
        <v>38</v>
      </c>
      <c r="B32" s="57"/>
      <c r="C32" s="51"/>
      <c r="E32" s="56" t="s">
        <v>39</v>
      </c>
    </row>
    <row r="33" spans="1:7" ht="15.75" x14ac:dyDescent="0.25">
      <c r="A33" s="43" t="s">
        <v>49</v>
      </c>
      <c r="B33" s="49"/>
      <c r="C33" s="50"/>
      <c r="E33" s="43" t="s">
        <v>49</v>
      </c>
      <c r="F33" s="49"/>
      <c r="G33" s="50"/>
    </row>
    <row r="34" spans="1:7" ht="15.75" x14ac:dyDescent="0.25">
      <c r="A34" s="43" t="s">
        <v>40</v>
      </c>
      <c r="B34" s="52" t="s">
        <v>41</v>
      </c>
      <c r="C34" s="43" t="s">
        <v>42</v>
      </c>
      <c r="E34" s="43" t="s">
        <v>40</v>
      </c>
      <c r="F34" s="52" t="s">
        <v>41</v>
      </c>
      <c r="G34" s="43" t="s">
        <v>42</v>
      </c>
    </row>
    <row r="35" spans="1:7" ht="15.75" x14ac:dyDescent="0.25">
      <c r="A35" s="53">
        <v>0</v>
      </c>
      <c r="B35" s="42"/>
      <c r="C35" s="54" t="e">
        <f>B35/B40</f>
        <v>#DIV/0!</v>
      </c>
      <c r="E35" s="53">
        <v>0</v>
      </c>
      <c r="F35" s="42"/>
      <c r="G35" s="54" t="e">
        <f>F35/F40</f>
        <v>#DIV/0!</v>
      </c>
    </row>
    <row r="36" spans="1:7" ht="15.75" x14ac:dyDescent="0.25">
      <c r="A36" s="41" t="s">
        <v>48</v>
      </c>
      <c r="B36" s="42"/>
      <c r="C36" s="54" t="e">
        <f>B36/B40</f>
        <v>#DIV/0!</v>
      </c>
      <c r="E36" s="41" t="s">
        <v>48</v>
      </c>
      <c r="F36" s="42"/>
      <c r="G36" s="54" t="e">
        <f>F36/F40</f>
        <v>#DIV/0!</v>
      </c>
    </row>
    <row r="37" spans="1:7" ht="15.75" x14ac:dyDescent="0.25">
      <c r="A37" s="41" t="s">
        <v>44</v>
      </c>
      <c r="B37" s="42"/>
      <c r="C37" s="54" t="e">
        <f>B37/B40</f>
        <v>#DIV/0!</v>
      </c>
      <c r="E37" s="41" t="s">
        <v>44</v>
      </c>
      <c r="F37" s="42"/>
      <c r="G37" s="54" t="e">
        <f>F37/F40</f>
        <v>#DIV/0!</v>
      </c>
    </row>
    <row r="38" spans="1:7" ht="15.75" x14ac:dyDescent="0.25">
      <c r="A38" s="41" t="s">
        <v>45</v>
      </c>
      <c r="B38" s="42"/>
      <c r="C38" s="54" t="e">
        <f>B38/B40</f>
        <v>#DIV/0!</v>
      </c>
      <c r="E38" s="41" t="s">
        <v>45</v>
      </c>
      <c r="F38" s="42"/>
      <c r="G38" s="54" t="e">
        <f>F38/F40</f>
        <v>#DIV/0!</v>
      </c>
    </row>
    <row r="39" spans="1:7" ht="15.75" x14ac:dyDescent="0.25">
      <c r="A39" s="41" t="s">
        <v>46</v>
      </c>
      <c r="B39" s="42"/>
      <c r="C39" s="54" t="e">
        <f>B39/B40</f>
        <v>#DIV/0!</v>
      </c>
      <c r="E39" s="41" t="s">
        <v>46</v>
      </c>
      <c r="F39" s="42"/>
      <c r="G39" s="54" t="e">
        <f>F39/F40</f>
        <v>#DIV/0!</v>
      </c>
    </row>
    <row r="40" spans="1:7" ht="15.75" x14ac:dyDescent="0.25">
      <c r="A40" s="43" t="s">
        <v>8</v>
      </c>
      <c r="B40" s="49">
        <f>SUM(B35:B39)</f>
        <v>0</v>
      </c>
      <c r="C40" s="50"/>
      <c r="E40" s="43" t="s">
        <v>8</v>
      </c>
      <c r="F40" s="49">
        <f>SUM(F35:F39)</f>
        <v>0</v>
      </c>
      <c r="G40" s="50"/>
    </row>
    <row r="42" spans="1:7" ht="15.75" x14ac:dyDescent="0.25">
      <c r="A42" s="56" t="s">
        <v>38</v>
      </c>
      <c r="B42" s="57"/>
      <c r="C42" s="51"/>
      <c r="E42" s="56" t="s">
        <v>39</v>
      </c>
      <c r="F42" s="57"/>
      <c r="G42" s="51"/>
    </row>
    <row r="43" spans="1:7" ht="15.75" x14ac:dyDescent="0.25">
      <c r="A43" s="43" t="s">
        <v>50</v>
      </c>
      <c r="B43" s="49"/>
      <c r="C43" s="50"/>
      <c r="E43" s="43" t="s">
        <v>50</v>
      </c>
      <c r="F43" s="49"/>
      <c r="G43" s="50"/>
    </row>
    <row r="44" spans="1:7" ht="15.75" x14ac:dyDescent="0.25">
      <c r="A44" s="43" t="s">
        <v>40</v>
      </c>
      <c r="B44" s="52" t="s">
        <v>41</v>
      </c>
      <c r="C44" s="43" t="s">
        <v>42</v>
      </c>
      <c r="E44" s="43" t="s">
        <v>40</v>
      </c>
      <c r="F44" s="52" t="s">
        <v>41</v>
      </c>
      <c r="G44" s="43" t="s">
        <v>42</v>
      </c>
    </row>
    <row r="45" spans="1:7" ht="15.75" x14ac:dyDescent="0.25">
      <c r="A45" s="53">
        <v>0</v>
      </c>
      <c r="B45" s="42">
        <v>4</v>
      </c>
      <c r="C45" s="54">
        <f>B45/B50</f>
        <v>0.18181818181818182</v>
      </c>
      <c r="E45" s="53">
        <v>0</v>
      </c>
      <c r="F45" s="42">
        <v>1</v>
      </c>
      <c r="G45" s="54">
        <f>F45/F50</f>
        <v>5.2631578947368418E-2</v>
      </c>
    </row>
    <row r="46" spans="1:7" ht="15.75" x14ac:dyDescent="0.25">
      <c r="A46" s="41" t="s">
        <v>48</v>
      </c>
      <c r="B46" s="42">
        <v>2</v>
      </c>
      <c r="C46" s="54">
        <f>B46/B50</f>
        <v>9.0909090909090912E-2</v>
      </c>
      <c r="E46" s="41" t="s">
        <v>48</v>
      </c>
      <c r="F46" s="42">
        <v>2</v>
      </c>
      <c r="G46" s="54">
        <f>F46/F50</f>
        <v>0.10526315789473684</v>
      </c>
    </row>
    <row r="47" spans="1:7" ht="15.75" x14ac:dyDescent="0.25">
      <c r="A47" s="41" t="s">
        <v>44</v>
      </c>
      <c r="B47" s="42">
        <v>4</v>
      </c>
      <c r="C47" s="54">
        <f>B47/B50</f>
        <v>0.18181818181818182</v>
      </c>
      <c r="E47" s="41" t="s">
        <v>44</v>
      </c>
      <c r="F47" s="42">
        <v>4</v>
      </c>
      <c r="G47" s="54">
        <f>F47/F50</f>
        <v>0.21052631578947367</v>
      </c>
    </row>
    <row r="48" spans="1:7" ht="15.75" x14ac:dyDescent="0.25">
      <c r="A48" s="41" t="s">
        <v>45</v>
      </c>
      <c r="B48" s="42">
        <v>7</v>
      </c>
      <c r="C48" s="54">
        <f>B48/B50</f>
        <v>0.31818181818181818</v>
      </c>
      <c r="E48" s="41" t="s">
        <v>45</v>
      </c>
      <c r="F48" s="42">
        <v>7</v>
      </c>
      <c r="G48" s="54">
        <f>F48/F50</f>
        <v>0.36842105263157893</v>
      </c>
    </row>
    <row r="49" spans="1:7" ht="15.75" x14ac:dyDescent="0.25">
      <c r="A49" s="41" t="s">
        <v>46</v>
      </c>
      <c r="B49" s="42">
        <v>5</v>
      </c>
      <c r="C49" s="54">
        <f>B49/B50</f>
        <v>0.22727272727272727</v>
      </c>
      <c r="E49" s="41" t="s">
        <v>46</v>
      </c>
      <c r="F49" s="42">
        <v>5</v>
      </c>
      <c r="G49" s="54">
        <f>F49/F50</f>
        <v>0.26315789473684209</v>
      </c>
    </row>
    <row r="50" spans="1:7" ht="15.75" x14ac:dyDescent="0.25">
      <c r="A50" s="43" t="s">
        <v>8</v>
      </c>
      <c r="B50" s="49">
        <f>SUM(B45:B49)</f>
        <v>22</v>
      </c>
      <c r="C50" s="50"/>
      <c r="E50" s="43" t="s">
        <v>8</v>
      </c>
      <c r="F50" s="49">
        <f>SUM(F45:F49)</f>
        <v>19</v>
      </c>
      <c r="G50" s="50"/>
    </row>
    <row r="52" spans="1:7" ht="15.75" x14ac:dyDescent="0.25">
      <c r="A52" s="56" t="s">
        <v>38</v>
      </c>
      <c r="B52" s="57"/>
      <c r="C52" s="51"/>
      <c r="E52" s="56" t="s">
        <v>39</v>
      </c>
      <c r="F52" s="57"/>
      <c r="G52" s="51"/>
    </row>
    <row r="53" spans="1:7" ht="15.75" x14ac:dyDescent="0.25">
      <c r="A53" s="43" t="s">
        <v>51</v>
      </c>
      <c r="B53" s="49"/>
      <c r="C53" s="50"/>
      <c r="E53" s="43" t="s">
        <v>51</v>
      </c>
      <c r="F53" s="49"/>
      <c r="G53" s="50"/>
    </row>
    <row r="54" spans="1:7" ht="15.75" x14ac:dyDescent="0.25">
      <c r="A54" s="43" t="s">
        <v>40</v>
      </c>
      <c r="B54" s="52" t="s">
        <v>41</v>
      </c>
      <c r="C54" s="43" t="s">
        <v>42</v>
      </c>
      <c r="E54" s="43" t="s">
        <v>40</v>
      </c>
      <c r="F54" s="52" t="s">
        <v>41</v>
      </c>
      <c r="G54" s="43" t="s">
        <v>42</v>
      </c>
    </row>
    <row r="55" spans="1:7" ht="15.75" x14ac:dyDescent="0.25">
      <c r="A55" s="53">
        <v>0</v>
      </c>
      <c r="B55" s="42">
        <v>4</v>
      </c>
      <c r="C55" s="54">
        <f>B55/B60</f>
        <v>0.2</v>
      </c>
      <c r="E55" s="53">
        <v>0</v>
      </c>
      <c r="F55" s="42">
        <v>2</v>
      </c>
      <c r="G55" s="54">
        <f>F55/F60</f>
        <v>0.11764705882352941</v>
      </c>
    </row>
    <row r="56" spans="1:7" ht="15.75" x14ac:dyDescent="0.25">
      <c r="A56" s="41" t="s">
        <v>48</v>
      </c>
      <c r="B56" s="42">
        <v>2</v>
      </c>
      <c r="C56" s="54">
        <f>B56/B60</f>
        <v>0.1</v>
      </c>
      <c r="E56" s="41" t="s">
        <v>48</v>
      </c>
      <c r="F56" s="42">
        <v>2</v>
      </c>
      <c r="G56" s="54">
        <f>F56/F60</f>
        <v>0.11764705882352941</v>
      </c>
    </row>
    <row r="57" spans="1:7" ht="15.75" x14ac:dyDescent="0.25">
      <c r="A57" s="41" t="s">
        <v>44</v>
      </c>
      <c r="B57" s="42">
        <v>5</v>
      </c>
      <c r="C57" s="54">
        <f>B57/B60</f>
        <v>0.25</v>
      </c>
      <c r="E57" s="41" t="s">
        <v>44</v>
      </c>
      <c r="F57" s="42">
        <v>5</v>
      </c>
      <c r="G57" s="54">
        <f>F57/F60</f>
        <v>0.29411764705882354</v>
      </c>
    </row>
    <row r="58" spans="1:7" ht="15.75" x14ac:dyDescent="0.25">
      <c r="A58" s="41" t="s">
        <v>45</v>
      </c>
      <c r="B58" s="42">
        <v>5</v>
      </c>
      <c r="C58" s="54">
        <f>B58/B60</f>
        <v>0.25</v>
      </c>
      <c r="E58" s="41" t="s">
        <v>45</v>
      </c>
      <c r="F58" s="42">
        <v>5</v>
      </c>
      <c r="G58" s="54">
        <f>F58/F60</f>
        <v>0.29411764705882354</v>
      </c>
    </row>
    <row r="59" spans="1:7" ht="15.75" x14ac:dyDescent="0.25">
      <c r="A59" s="41" t="s">
        <v>46</v>
      </c>
      <c r="B59" s="42">
        <v>4</v>
      </c>
      <c r="C59" s="54">
        <f>B59/B60</f>
        <v>0.2</v>
      </c>
      <c r="E59" s="41" t="s">
        <v>46</v>
      </c>
      <c r="F59" s="42">
        <v>3</v>
      </c>
      <c r="G59" s="54">
        <f>F59/F60</f>
        <v>0.17647058823529413</v>
      </c>
    </row>
    <row r="60" spans="1:7" ht="15.75" x14ac:dyDescent="0.25">
      <c r="A60" s="43" t="s">
        <v>8</v>
      </c>
      <c r="B60" s="49">
        <f>SUM(B55:B59)</f>
        <v>20</v>
      </c>
      <c r="C60" s="50"/>
      <c r="E60" s="43" t="s">
        <v>8</v>
      </c>
      <c r="F60" s="49">
        <f>SUM(F55:F59)</f>
        <v>17</v>
      </c>
      <c r="G60" s="50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0B8AC-40D8-4DD7-971C-8A9512DB5AEB}">
  <dimension ref="A1:O54"/>
  <sheetViews>
    <sheetView workbookViewId="0">
      <selection activeCell="D11" sqref="D11"/>
    </sheetView>
  </sheetViews>
  <sheetFormatPr defaultColWidth="9.140625" defaultRowHeight="15" x14ac:dyDescent="0.25"/>
  <cols>
    <col min="1" max="1" width="31" style="58" customWidth="1"/>
    <col min="2" max="2" width="12.5703125" style="58" customWidth="1"/>
    <col min="3" max="16384" width="9.140625" style="58"/>
  </cols>
  <sheetData>
    <row r="1" spans="1:15" ht="62.25" customHeight="1" x14ac:dyDescent="0.25"/>
    <row r="2" spans="1:15" x14ac:dyDescent="0.25">
      <c r="A2" s="59" t="s">
        <v>52</v>
      </c>
      <c r="B2" s="59"/>
    </row>
    <row r="3" spans="1:15" x14ac:dyDescent="0.25">
      <c r="A3" s="60"/>
      <c r="B3" s="61" t="s">
        <v>53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</row>
    <row r="4" spans="1:15" x14ac:dyDescent="0.25">
      <c r="A4" s="62" t="s">
        <v>54</v>
      </c>
      <c r="B4" s="63">
        <v>34062</v>
      </c>
    </row>
    <row r="5" spans="1:15" x14ac:dyDescent="0.25">
      <c r="A5" s="64" t="s">
        <v>55</v>
      </c>
      <c r="B5" s="65">
        <v>2158</v>
      </c>
    </row>
    <row r="6" spans="1:15" x14ac:dyDescent="0.25">
      <c r="A6" s="62" t="s">
        <v>56</v>
      </c>
      <c r="B6" s="63">
        <v>144</v>
      </c>
    </row>
    <row r="7" spans="1:15" x14ac:dyDescent="0.25">
      <c r="A7" s="62" t="s">
        <v>57</v>
      </c>
      <c r="B7" s="63">
        <v>346</v>
      </c>
    </row>
    <row r="8" spans="1:15" x14ac:dyDescent="0.25">
      <c r="A8" s="62" t="s">
        <v>85</v>
      </c>
      <c r="B8" s="63">
        <v>6099</v>
      </c>
    </row>
    <row r="9" spans="1:15" x14ac:dyDescent="0.25">
      <c r="A9" s="62" t="s">
        <v>58</v>
      </c>
      <c r="B9" s="63">
        <v>1440</v>
      </c>
    </row>
    <row r="10" spans="1:15" x14ac:dyDescent="0.25">
      <c r="A10" s="62" t="s">
        <v>59</v>
      </c>
      <c r="B10" s="63">
        <v>61</v>
      </c>
    </row>
    <row r="11" spans="1:15" x14ac:dyDescent="0.25">
      <c r="A11" s="66" t="s">
        <v>60</v>
      </c>
      <c r="B11" s="67">
        <v>23814</v>
      </c>
    </row>
    <row r="12" spans="1:15" x14ac:dyDescent="0.25">
      <c r="A12" s="62" t="s">
        <v>61</v>
      </c>
      <c r="B12" s="63">
        <v>17347</v>
      </c>
    </row>
    <row r="13" spans="1:15" x14ac:dyDescent="0.25">
      <c r="A13" s="62" t="s">
        <v>62</v>
      </c>
      <c r="B13" s="63">
        <v>16715</v>
      </c>
    </row>
    <row r="14" spans="1:15" x14ac:dyDescent="0.25">
      <c r="A14" s="62" t="s">
        <v>71</v>
      </c>
      <c r="B14" s="63">
        <v>6179</v>
      </c>
    </row>
    <row r="15" spans="1:15" x14ac:dyDescent="0.25">
      <c r="A15" s="66" t="s">
        <v>72</v>
      </c>
      <c r="B15" s="63">
        <v>1157</v>
      </c>
    </row>
    <row r="16" spans="1:15" x14ac:dyDescent="0.25">
      <c r="A16" s="64" t="s">
        <v>73</v>
      </c>
      <c r="B16" s="65">
        <v>32732</v>
      </c>
    </row>
    <row r="17" spans="1:4" x14ac:dyDescent="0.25">
      <c r="A17" s="62" t="s">
        <v>74</v>
      </c>
      <c r="B17" s="63">
        <v>0</v>
      </c>
    </row>
    <row r="18" spans="1:4" x14ac:dyDescent="0.25">
      <c r="A18" s="62" t="s">
        <v>75</v>
      </c>
      <c r="B18" s="63">
        <v>0</v>
      </c>
    </row>
    <row r="19" spans="1:4" x14ac:dyDescent="0.25">
      <c r="A19" s="66" t="s">
        <v>76</v>
      </c>
      <c r="B19" s="67">
        <v>1330</v>
      </c>
    </row>
    <row r="20" spans="1:4" x14ac:dyDescent="0.25">
      <c r="A20" s="62" t="s">
        <v>31</v>
      </c>
      <c r="B20" s="63">
        <v>10176</v>
      </c>
    </row>
    <row r="21" spans="1:4" x14ac:dyDescent="0.25">
      <c r="A21" s="62" t="s">
        <v>32</v>
      </c>
      <c r="B21" s="63">
        <v>614</v>
      </c>
    </row>
    <row r="22" spans="1:4" x14ac:dyDescent="0.25">
      <c r="A22" s="62" t="s">
        <v>33</v>
      </c>
      <c r="B22" s="63">
        <v>13914</v>
      </c>
    </row>
    <row r="23" spans="1:4" x14ac:dyDescent="0.25">
      <c r="A23" s="62" t="s">
        <v>34</v>
      </c>
      <c r="B23" s="63">
        <v>9358</v>
      </c>
    </row>
    <row r="24" spans="1:4" x14ac:dyDescent="0.25">
      <c r="A24" s="64" t="s">
        <v>63</v>
      </c>
      <c r="B24" s="65">
        <v>12537</v>
      </c>
    </row>
    <row r="25" spans="1:4" x14ac:dyDescent="0.25">
      <c r="A25" s="62" t="s">
        <v>64</v>
      </c>
      <c r="B25" s="63">
        <v>7114</v>
      </c>
    </row>
    <row r="26" spans="1:4" x14ac:dyDescent="0.25">
      <c r="A26" s="62" t="s">
        <v>65</v>
      </c>
      <c r="B26" s="63">
        <v>14114</v>
      </c>
    </row>
    <row r="27" spans="1:4" x14ac:dyDescent="0.25">
      <c r="A27" s="66" t="s">
        <v>66</v>
      </c>
      <c r="B27" s="67">
        <v>297</v>
      </c>
    </row>
    <row r="28" spans="1:4" x14ac:dyDescent="0.25">
      <c r="A28" s="60"/>
      <c r="B28" s="63"/>
    </row>
    <row r="29" spans="1:4" x14ac:dyDescent="0.25">
      <c r="A29" s="59" t="s">
        <v>67</v>
      </c>
      <c r="B29" s="68"/>
    </row>
    <row r="30" spans="1:4" x14ac:dyDescent="0.25">
      <c r="A30" s="60"/>
      <c r="B30" s="69" t="s">
        <v>53</v>
      </c>
      <c r="C30" s="60"/>
      <c r="D30" s="60"/>
    </row>
    <row r="31" spans="1:4" x14ac:dyDescent="0.25">
      <c r="A31" s="60" t="s">
        <v>54</v>
      </c>
      <c r="B31" s="70">
        <v>0.3785424</v>
      </c>
      <c r="C31" s="70"/>
      <c r="D31" s="70"/>
    </row>
    <row r="32" spans="1:4" x14ac:dyDescent="0.25">
      <c r="A32" s="71" t="s">
        <v>55</v>
      </c>
      <c r="B32" s="72">
        <v>0.79105570000000003</v>
      </c>
      <c r="C32" s="70"/>
      <c r="D32" s="70"/>
    </row>
    <row r="33" spans="1:4" x14ac:dyDescent="0.25">
      <c r="A33" s="60" t="s">
        <v>56</v>
      </c>
      <c r="B33" s="70">
        <v>0.23338739999999999</v>
      </c>
      <c r="C33" s="70"/>
      <c r="D33" s="70"/>
    </row>
    <row r="34" spans="1:4" x14ac:dyDescent="0.25">
      <c r="A34" s="60" t="s">
        <v>57</v>
      </c>
      <c r="B34" s="70">
        <v>0.4133811</v>
      </c>
      <c r="C34" s="70"/>
      <c r="D34" s="70"/>
    </row>
    <row r="35" spans="1:4" x14ac:dyDescent="0.25">
      <c r="A35" s="60" t="s">
        <v>85</v>
      </c>
      <c r="B35" s="70">
        <v>0.46864909999999999</v>
      </c>
      <c r="C35" s="70"/>
      <c r="D35" s="70"/>
    </row>
    <row r="36" spans="1:4" x14ac:dyDescent="0.25">
      <c r="A36" s="60" t="s">
        <v>58</v>
      </c>
      <c r="B36" s="70">
        <v>0.44090629999999997</v>
      </c>
      <c r="C36" s="70"/>
      <c r="D36" s="70"/>
    </row>
    <row r="37" spans="1:4" x14ac:dyDescent="0.25">
      <c r="A37" s="60" t="s">
        <v>59</v>
      </c>
      <c r="B37" s="70">
        <v>0.46564889999999998</v>
      </c>
      <c r="C37" s="70"/>
      <c r="D37" s="70"/>
    </row>
    <row r="38" spans="1:4" x14ac:dyDescent="0.25">
      <c r="A38" s="73" t="s">
        <v>60</v>
      </c>
      <c r="B38" s="74">
        <v>0.34319559999999999</v>
      </c>
      <c r="C38" s="70"/>
      <c r="D38" s="70"/>
    </row>
    <row r="39" spans="1:4" x14ac:dyDescent="0.25">
      <c r="A39" s="60" t="s">
        <v>61</v>
      </c>
      <c r="B39" s="70">
        <v>0.37349549999999998</v>
      </c>
      <c r="C39" s="70"/>
      <c r="D39" s="70"/>
    </row>
    <row r="40" spans="1:4" x14ac:dyDescent="0.25">
      <c r="A40" s="60" t="s">
        <v>62</v>
      </c>
      <c r="B40" s="70">
        <v>0.3839263</v>
      </c>
      <c r="C40" s="70"/>
      <c r="D40" s="70"/>
    </row>
    <row r="41" spans="1:4" x14ac:dyDescent="0.25">
      <c r="A41" s="62" t="s">
        <v>71</v>
      </c>
      <c r="B41" s="70">
        <v>0.45100000000000001</v>
      </c>
      <c r="C41" s="70"/>
      <c r="D41" s="70"/>
    </row>
    <row r="42" spans="1:4" x14ac:dyDescent="0.25">
      <c r="A42" s="66" t="s">
        <v>72</v>
      </c>
      <c r="B42" s="70">
        <v>0.45700000000000002</v>
      </c>
      <c r="C42" s="70"/>
      <c r="D42" s="70"/>
    </row>
    <row r="43" spans="1:4" x14ac:dyDescent="0.25">
      <c r="A43" s="64" t="s">
        <v>73</v>
      </c>
      <c r="B43" s="72">
        <v>0.3691815</v>
      </c>
      <c r="C43" s="70"/>
      <c r="D43" s="70"/>
    </row>
    <row r="44" spans="1:4" x14ac:dyDescent="0.25">
      <c r="A44" s="62" t="s">
        <v>74</v>
      </c>
      <c r="B44" s="70"/>
      <c r="C44" s="70"/>
      <c r="D44" s="70"/>
    </row>
    <row r="45" spans="1:4" x14ac:dyDescent="0.25">
      <c r="A45" s="62" t="s">
        <v>75</v>
      </c>
      <c r="B45" s="70"/>
      <c r="C45" s="70"/>
      <c r="D45" s="70"/>
    </row>
    <row r="46" spans="1:4" x14ac:dyDescent="0.25">
      <c r="A46" s="66" t="s">
        <v>76</v>
      </c>
      <c r="B46" s="74">
        <v>1</v>
      </c>
      <c r="C46" s="70"/>
      <c r="D46" s="70"/>
    </row>
    <row r="47" spans="1:4" x14ac:dyDescent="0.25">
      <c r="A47" s="60" t="s">
        <v>31</v>
      </c>
      <c r="B47" s="70">
        <v>0.42822880000000002</v>
      </c>
      <c r="C47" s="70"/>
      <c r="D47" s="70"/>
    </row>
    <row r="48" spans="1:4" x14ac:dyDescent="0.25">
      <c r="A48" s="60" t="s">
        <v>32</v>
      </c>
      <c r="B48" s="70">
        <v>0.42199310000000001</v>
      </c>
      <c r="C48" s="70"/>
      <c r="D48" s="70"/>
    </row>
    <row r="49" spans="1:4" x14ac:dyDescent="0.25">
      <c r="A49" s="60" t="s">
        <v>33</v>
      </c>
      <c r="B49" s="70">
        <v>0.37644070000000002</v>
      </c>
      <c r="C49" s="70"/>
      <c r="D49" s="70"/>
    </row>
    <row r="50" spans="1:4" x14ac:dyDescent="0.25">
      <c r="A50" s="60" t="s">
        <v>34</v>
      </c>
      <c r="B50" s="70">
        <v>0.33659450000000002</v>
      </c>
      <c r="C50" s="70"/>
      <c r="D50" s="70"/>
    </row>
    <row r="51" spans="1:4" x14ac:dyDescent="0.25">
      <c r="A51" s="71" t="s">
        <v>63</v>
      </c>
      <c r="B51" s="72">
        <v>0.31140089999999998</v>
      </c>
      <c r="C51" s="70"/>
      <c r="D51" s="70"/>
    </row>
    <row r="52" spans="1:4" x14ac:dyDescent="0.25">
      <c r="A52" s="60" t="s">
        <v>64</v>
      </c>
      <c r="B52" s="70">
        <v>0.3646335</v>
      </c>
      <c r="C52" s="70"/>
      <c r="D52" s="70"/>
    </row>
    <row r="53" spans="1:4" x14ac:dyDescent="0.25">
      <c r="A53" s="60" t="s">
        <v>65</v>
      </c>
      <c r="B53" s="70">
        <v>0.48436800000000002</v>
      </c>
      <c r="C53" s="70"/>
      <c r="D53" s="70"/>
    </row>
    <row r="54" spans="1:4" x14ac:dyDescent="0.25">
      <c r="A54" s="73" t="s">
        <v>66</v>
      </c>
      <c r="B54" s="74">
        <v>0.27679399999999998</v>
      </c>
      <c r="C54" s="70"/>
      <c r="D54" s="70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423D5-93B1-6D44-99D5-1C7A70297286}">
  <dimension ref="A1:A11"/>
  <sheetViews>
    <sheetView workbookViewId="0"/>
  </sheetViews>
  <sheetFormatPr defaultColWidth="9.140625" defaultRowHeight="30" customHeight="1" x14ac:dyDescent="0.25"/>
  <cols>
    <col min="1" max="1" width="124.42578125" style="76" customWidth="1"/>
    <col min="2" max="16384" width="9.140625" style="76"/>
  </cols>
  <sheetData>
    <row r="1" spans="1:1" ht="30" customHeight="1" x14ac:dyDescent="0.25">
      <c r="A1" s="82" t="s">
        <v>84</v>
      </c>
    </row>
    <row r="2" spans="1:1" ht="30" customHeight="1" x14ac:dyDescent="0.25">
      <c r="A2" s="79" t="s">
        <v>83</v>
      </c>
    </row>
    <row r="3" spans="1:1" ht="30" customHeight="1" x14ac:dyDescent="0.25">
      <c r="A3" s="81" t="s">
        <v>82</v>
      </c>
    </row>
    <row r="4" spans="1:1" ht="57.75" customHeight="1" x14ac:dyDescent="0.25">
      <c r="A4" s="79" t="s">
        <v>81</v>
      </c>
    </row>
    <row r="5" spans="1:1" ht="30" customHeight="1" x14ac:dyDescent="0.25">
      <c r="A5" s="79" t="s">
        <v>80</v>
      </c>
    </row>
    <row r="6" spans="1:1" ht="30" customHeight="1" x14ac:dyDescent="0.25">
      <c r="A6" s="80" t="s">
        <v>79</v>
      </c>
    </row>
    <row r="7" spans="1:1" ht="35.25" customHeight="1" x14ac:dyDescent="0.25">
      <c r="A7" s="79" t="s">
        <v>78</v>
      </c>
    </row>
    <row r="10" spans="1:1" ht="30" customHeight="1" x14ac:dyDescent="0.25">
      <c r="A10" s="78"/>
    </row>
    <row r="11" spans="1:1" ht="30" customHeight="1" x14ac:dyDescent="0.25">
      <c r="A11" s="77" t="s">
        <v>77</v>
      </c>
    </row>
  </sheetData>
  <hyperlinks>
    <hyperlink ref="A3" r:id="rId1" xr:uid="{2FC2C680-C8F3-3944-89E7-6BAEB5FBE265}"/>
    <hyperlink ref="A6" r:id="rId2" xr:uid="{6A9125AB-C751-AE49-B762-29A762D9D9E5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2024-01-25T17:17:39Z</dcterms:modified>
  <cp:category/>
  <cp:contentStatus/>
</cp:coreProperties>
</file>