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BC745843-81AB-4F20-9209-5B4B3F39CB9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7" i="3" s="1"/>
  <c r="G49" i="3"/>
  <c r="C49" i="3"/>
  <c r="F40" i="3"/>
  <c r="G38" i="3" s="1"/>
  <c r="B40" i="3"/>
  <c r="C38" i="3" s="1"/>
  <c r="G39" i="3"/>
  <c r="C39" i="3"/>
  <c r="F30" i="3"/>
  <c r="G28" i="3" s="1"/>
  <c r="B30" i="3"/>
  <c r="C26" i="3" s="1"/>
  <c r="G29" i="3"/>
  <c r="C29" i="3"/>
  <c r="F16" i="3"/>
  <c r="G14" i="3" s="1"/>
  <c r="B16" i="3"/>
  <c r="C13" i="3" s="1"/>
  <c r="G15" i="3"/>
  <c r="C15" i="3"/>
  <c r="E186" i="2"/>
  <c r="E189" i="2" s="1"/>
  <c r="E192" i="2"/>
  <c r="D186" i="2"/>
  <c r="D190" i="2" s="1"/>
  <c r="D192" i="2"/>
  <c r="C186" i="2"/>
  <c r="C191" i="2" s="1"/>
  <c r="B186" i="2"/>
  <c r="B191" i="2" s="1"/>
  <c r="F181" i="2"/>
  <c r="F182" i="2"/>
  <c r="F183" i="2"/>
  <c r="F184" i="2"/>
  <c r="F186" i="2" s="1"/>
  <c r="F185" i="2"/>
  <c r="E173" i="2"/>
  <c r="E176" i="2" s="1"/>
  <c r="E175" i="2"/>
  <c r="D173" i="2"/>
  <c r="D179" i="2" s="1"/>
  <c r="C173" i="2"/>
  <c r="C179" i="2"/>
  <c r="B173" i="2"/>
  <c r="B178" i="2"/>
  <c r="F168" i="2"/>
  <c r="F169" i="2"/>
  <c r="F173" i="2" s="1"/>
  <c r="F170" i="2"/>
  <c r="F171" i="2"/>
  <c r="F172" i="2"/>
  <c r="E158" i="2"/>
  <c r="E161" i="2" s="1"/>
  <c r="E163" i="2"/>
  <c r="D158" i="2"/>
  <c r="D161" i="2" s="1"/>
  <c r="C158" i="2"/>
  <c r="C162" i="2" s="1"/>
  <c r="B158" i="2"/>
  <c r="B161" i="2" s="1"/>
  <c r="F153" i="2"/>
  <c r="F158" i="2" s="1"/>
  <c r="F154" i="2"/>
  <c r="F155" i="2"/>
  <c r="F156" i="2"/>
  <c r="F157" i="2"/>
  <c r="E130" i="2"/>
  <c r="E133" i="2" s="1"/>
  <c r="D130" i="2"/>
  <c r="D133" i="2" s="1"/>
  <c r="C130" i="2"/>
  <c r="C132" i="2" s="1"/>
  <c r="C135" i="2"/>
  <c r="B130" i="2"/>
  <c r="B135" i="2" s="1"/>
  <c r="B132" i="2"/>
  <c r="F125" i="2"/>
  <c r="F130" i="2" s="1"/>
  <c r="F126" i="2"/>
  <c r="F127" i="2"/>
  <c r="F128" i="2"/>
  <c r="F129" i="2"/>
  <c r="E102" i="2"/>
  <c r="E108" i="2"/>
  <c r="D102" i="2"/>
  <c r="D107" i="2" s="1"/>
  <c r="D108" i="2"/>
  <c r="C102" i="2"/>
  <c r="C105" i="2" s="1"/>
  <c r="C107" i="2"/>
  <c r="B102" i="2"/>
  <c r="B107" i="2"/>
  <c r="F97" i="2"/>
  <c r="F102" i="2" s="1"/>
  <c r="F98" i="2"/>
  <c r="F99" i="2"/>
  <c r="F100" i="2"/>
  <c r="F101" i="2"/>
  <c r="E73" i="2"/>
  <c r="E79" i="2" s="1"/>
  <c r="E78" i="2"/>
  <c r="D73" i="2"/>
  <c r="D76" i="2"/>
  <c r="C73" i="2"/>
  <c r="C77" i="2" s="1"/>
  <c r="C79" i="2"/>
  <c r="B73" i="2"/>
  <c r="B77" i="2" s="1"/>
  <c r="B79" i="2"/>
  <c r="F68" i="2"/>
  <c r="F73" i="2" s="1"/>
  <c r="F69" i="2"/>
  <c r="F70" i="2"/>
  <c r="F71" i="2"/>
  <c r="F72" i="2"/>
  <c r="C60" i="2"/>
  <c r="C63" i="2"/>
  <c r="C20" i="2"/>
  <c r="C34" i="2" s="1"/>
  <c r="C33" i="2"/>
  <c r="B20" i="2"/>
  <c r="B36" i="2" s="1"/>
  <c r="B32" i="2"/>
  <c r="D32" i="2" s="1"/>
  <c r="D19" i="2"/>
  <c r="D18" i="2"/>
  <c r="D17" i="2"/>
  <c r="D16" i="2"/>
  <c r="D15" i="2"/>
  <c r="B117" i="2"/>
  <c r="B121" i="2" s="1"/>
  <c r="B123" i="2"/>
  <c r="C117" i="2"/>
  <c r="C122" i="2"/>
  <c r="D117" i="2"/>
  <c r="D120" i="2" s="1"/>
  <c r="D121" i="2"/>
  <c r="E117" i="2"/>
  <c r="E120" i="2" s="1"/>
  <c r="E121" i="2"/>
  <c r="E145" i="2"/>
  <c r="E149" i="2" s="1"/>
  <c r="E151" i="2"/>
  <c r="D145" i="2"/>
  <c r="D150" i="2" s="1"/>
  <c r="C145" i="2"/>
  <c r="C148" i="2"/>
  <c r="B145" i="2"/>
  <c r="B150" i="2"/>
  <c r="F140" i="2"/>
  <c r="F145" i="2" s="1"/>
  <c r="F141" i="2"/>
  <c r="F142" i="2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D90" i="2"/>
  <c r="C88" i="2"/>
  <c r="C91" i="2" s="1"/>
  <c r="C93" i="2"/>
  <c r="B88" i="2"/>
  <c r="B91" i="2" s="1"/>
  <c r="B93" i="2"/>
  <c r="F83" i="2"/>
  <c r="F84" i="2"/>
  <c r="F85" i="2"/>
  <c r="F86" i="2"/>
  <c r="F87" i="2"/>
  <c r="E60" i="2"/>
  <c r="E62" i="2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E93" i="2"/>
  <c r="D93" i="2"/>
  <c r="C94" i="2"/>
  <c r="C64" i="2"/>
  <c r="C65" i="2"/>
  <c r="C66" i="2"/>
  <c r="B192" i="2"/>
  <c r="B188" i="2"/>
  <c r="D136" i="2"/>
  <c r="D134" i="2"/>
  <c r="B136" i="2"/>
  <c r="E75" i="2"/>
  <c r="D79" i="2"/>
  <c r="C75" i="2"/>
  <c r="B76" i="2"/>
  <c r="C176" i="2"/>
  <c r="B147" i="2"/>
  <c r="E122" i="2"/>
  <c r="C121" i="2"/>
  <c r="C119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3" i="2"/>
  <c r="B160" i="2"/>
  <c r="D149" i="2"/>
  <c r="D148" i="2"/>
  <c r="D151" i="2"/>
  <c r="C147" i="2"/>
  <c r="C150" i="2"/>
  <c r="B149" i="2"/>
  <c r="B151" i="2"/>
  <c r="E132" i="2"/>
  <c r="C136" i="2"/>
  <c r="E107" i="2"/>
  <c r="C104" i="2"/>
  <c r="B104" i="2"/>
  <c r="B108" i="2"/>
  <c r="B106" i="2"/>
  <c r="E76" i="2"/>
  <c r="D77" i="2"/>
  <c r="D75" i="2"/>
  <c r="D78" i="2"/>
  <c r="C76" i="2"/>
  <c r="E179" i="2"/>
  <c r="E177" i="2"/>
  <c r="E178" i="2"/>
  <c r="C178" i="2"/>
  <c r="B175" i="2"/>
  <c r="B177" i="2"/>
  <c r="B179" i="2"/>
  <c r="B176" i="2"/>
  <c r="E148" i="2"/>
  <c r="E150" i="2"/>
  <c r="D147" i="2"/>
  <c r="C149" i="2"/>
  <c r="C151" i="2"/>
  <c r="B148" i="2"/>
  <c r="B120" i="2"/>
  <c r="B122" i="2"/>
  <c r="B119" i="2"/>
  <c r="F88" i="2"/>
  <c r="D62" i="2"/>
  <c r="D65" i="2"/>
  <c r="D63" i="2"/>
  <c r="D64" i="2"/>
  <c r="F60" i="2"/>
  <c r="C192" i="2"/>
  <c r="C161" i="2"/>
  <c r="C163" i="2"/>
  <c r="C133" i="2"/>
  <c r="C106" i="2"/>
  <c r="C108" i="2"/>
  <c r="E106" i="2"/>
  <c r="E104" i="2"/>
  <c r="B105" i="2"/>
  <c r="D20" i="2"/>
  <c r="C36" i="2"/>
  <c r="C32" i="2"/>
  <c r="C35" i="2"/>
  <c r="C55" i="3" l="1"/>
  <c r="C36" i="3"/>
  <c r="C46" i="3"/>
  <c r="C56" i="3"/>
  <c r="C45" i="3"/>
  <c r="G55" i="3"/>
  <c r="G56" i="3"/>
  <c r="C25" i="3"/>
  <c r="G11" i="3"/>
  <c r="C57" i="3"/>
  <c r="C35" i="3"/>
  <c r="G35" i="3"/>
  <c r="C12" i="3"/>
  <c r="G57" i="3"/>
  <c r="G45" i="3"/>
  <c r="G26" i="3"/>
  <c r="G46" i="3"/>
  <c r="C27" i="3"/>
  <c r="C37" i="3"/>
  <c r="G13" i="3"/>
  <c r="G27" i="3"/>
  <c r="G37" i="3"/>
  <c r="G47" i="3"/>
  <c r="C14" i="3"/>
  <c r="C28" i="3"/>
  <c r="C48" i="3"/>
  <c r="C11" i="3"/>
  <c r="G25" i="3"/>
  <c r="G12" i="3"/>
  <c r="G36" i="3"/>
  <c r="D36" i="2"/>
  <c r="B78" i="2"/>
  <c r="E190" i="2"/>
  <c r="B94" i="2"/>
  <c r="C78" i="2"/>
  <c r="B134" i="2"/>
  <c r="B92" i="2"/>
  <c r="D188" i="2"/>
  <c r="D92" i="2"/>
  <c r="E188" i="2"/>
  <c r="B164" i="2"/>
  <c r="E147" i="2"/>
  <c r="E123" i="2"/>
  <c r="D189" i="2"/>
  <c r="C90" i="2"/>
  <c r="D191" i="2"/>
  <c r="D94" i="2"/>
  <c r="D177" i="2"/>
  <c r="E160" i="2"/>
  <c r="E162" i="2"/>
  <c r="B75" i="2"/>
  <c r="C92" i="2"/>
  <c r="E191" i="2"/>
  <c r="D135" i="2"/>
  <c r="C164" i="2"/>
  <c r="E135" i="2"/>
  <c r="B90" i="2"/>
  <c r="E164" i="2"/>
  <c r="B133" i="2"/>
  <c r="B35" i="2"/>
  <c r="D35" i="2" s="1"/>
  <c r="B34" i="2"/>
  <c r="D34" i="2" s="1"/>
  <c r="D178" i="2"/>
  <c r="E77" i="2"/>
  <c r="B162" i="2"/>
  <c r="B63" i="2"/>
  <c r="D122" i="2"/>
  <c r="B33" i="2"/>
  <c r="D33" i="2" s="1"/>
  <c r="E94" i="2"/>
  <c r="E134" i="2"/>
  <c r="E136" i="2"/>
  <c r="D176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<sst xmlns="http://schemas.openxmlformats.org/spreadsheetml/2006/main" count="399" uniqueCount="98">
  <si>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</si>
  <si>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</si>
  <si>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</si>
  <si>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</si>
  <si>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</si>
  <si>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</si>
  <si>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</si>
  <si>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</si>
  <si>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</si>
  <si>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</si>
  <si>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</si>
  <si>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</si>
  <si>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</si>
  <si>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</si>
  <si>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</si>
  <si>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</si>
  <si>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</si>
  <si>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</si>
  <si>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</si>
  <si>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</si>
  <si>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</si>
  <si>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</si>
  <si>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</si>
  <si>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</si>
  <si>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</si>
  <si>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</si>
  <si>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</si>
  <si>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</si>
  <si>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</si>
  <si>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</si>
  <si>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</si>
  <si>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</si>
  <si>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</si>
  <si>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</si>
  <si>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Ohio</t>
  </si>
  <si>
    <t>Chronic Absence Levels Across Ohio Schools SY 17-18 Compared to SY 21-22</t>
  </si>
  <si>
    <t>Chronic Absence Levels Across Ohio Schools</t>
  </si>
  <si>
    <t xml:space="preserve">SY 17-18 Chronic Absence Levels Across Ohio Schools by Grades Served </t>
  </si>
  <si>
    <t xml:space="preserve">SY 21-22 Chronic Absence Levels Across Ohio Schools by Grades Served </t>
  </si>
  <si>
    <t>SY 17-18  Chronic Absence Levels Across Ohio Schools by School Type</t>
  </si>
  <si>
    <t>SY 21-22  Chronic Absence Levels Across Ohio Schools by School Type</t>
  </si>
  <si>
    <t xml:space="preserve">SY 17-18 Chronic Absence Levels Across Ohio Schools by Concentration of Poverty </t>
  </si>
  <si>
    <t xml:space="preserve">SY 21-22 Chronic Absence Levels Across Ohio Schools by Concentration of Poverty </t>
  </si>
  <si>
    <t xml:space="preserve">SY 17-18 Chronic Absence Levels Across Ohio Schools by Locale </t>
  </si>
  <si>
    <t xml:space="preserve">SY 21-22 Chronic Absence Levels Across Ohio Schools by Locale </t>
  </si>
  <si>
    <t>SY 17-18 School Chronic Absence Levels Across Ohio Schools by Non-White Student Composition</t>
  </si>
  <si>
    <t>SY 21-22 School Chronic Absence Levels by Across Ohio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</si>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</sst>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vertical="center" wrapText="1"/>
    </xf>
    <xf numFmtId="0" fontId="13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4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Ohio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0.41173120728929385</c:v>
                </c:pt>
                <c:pt idx="1">
                  <c:v>0.43693693693693691</c:v>
                </c:pt>
                <c:pt idx="2">
                  <c:v>0.6271929824561403</c:v>
                </c:pt>
                <c:pt idx="3">
                  <c:v>0.74380165289256195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0.20899772209567199</c:v>
                </c:pt>
                <c:pt idx="1">
                  <c:v>0.26276276276276278</c:v>
                </c:pt>
                <c:pt idx="2">
                  <c:v>0.20065789473684212</c:v>
                </c:pt>
                <c:pt idx="3">
                  <c:v>0.12396694214876033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0.25797266514806377</c:v>
                </c:pt>
                <c:pt idx="1">
                  <c:v>0.24774774774774774</c:v>
                </c:pt>
                <c:pt idx="2">
                  <c:v>0.14035087719298245</c:v>
                </c:pt>
                <c:pt idx="3">
                  <c:v>0.11570247933884298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9.6241457858769933E-2</c:v>
                </c:pt>
                <c:pt idx="1">
                  <c:v>3.7537537537537538E-2</c:v>
                </c:pt>
                <c:pt idx="2">
                  <c:v>1.8640350877192981E-2</c:v>
                </c:pt>
                <c:pt idx="3">
                  <c:v>8.2644628099173556E-3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2.5056947608200455E-2</c:v>
                </c:pt>
                <c:pt idx="1">
                  <c:v>1.5015015015015015E-2</c:v>
                </c:pt>
                <c:pt idx="2">
                  <c:v>1.3157894736842105E-2</c:v>
                </c:pt>
                <c:pt idx="3">
                  <c:v>8.2644628099173556E-3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Ohio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0.60672703751617074</c:v>
                </c:pt>
                <c:pt idx="1">
                  <c:v>0.10933758978451716</c:v>
                </c:pt>
                <c:pt idx="2">
                  <c:v>7.9741379310344834E-2</c:v>
                </c:pt>
                <c:pt idx="3">
                  <c:v>2.1528525296017224E-2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0.16688227684346701</c:v>
                </c:pt>
                <c:pt idx="1">
                  <c:v>0.13248204309656825</c:v>
                </c:pt>
                <c:pt idx="2">
                  <c:v>0.18318965517241378</c:v>
                </c:pt>
                <c:pt idx="3">
                  <c:v>0.11194833153928956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0.15135834411384216</c:v>
                </c:pt>
                <c:pt idx="1">
                  <c:v>0.3200319233838787</c:v>
                </c:pt>
                <c:pt idx="2">
                  <c:v>0.40732758620689657</c:v>
                </c:pt>
                <c:pt idx="3">
                  <c:v>0.42841765339074273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5.1746442432082797E-2</c:v>
                </c:pt>
                <c:pt idx="1">
                  <c:v>0.25778132482043098</c:v>
                </c:pt>
                <c:pt idx="2">
                  <c:v>0.23706896551724138</c:v>
                </c:pt>
                <c:pt idx="3">
                  <c:v>0.30355220667384286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2.3285899094437259E-2</c:v>
                </c:pt>
                <c:pt idx="1">
                  <c:v>0.18036711891460494</c:v>
                </c:pt>
                <c:pt idx="2">
                  <c:v>9.2672413793103453E-2</c:v>
                </c:pt>
                <c:pt idx="3">
                  <c:v>0.13455328310010764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Ohio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0.92294220665499127</c:v>
                </c:pt>
                <c:pt idx="1">
                  <c:v>0.80453257790368271</c:v>
                </c:pt>
                <c:pt idx="2">
                  <c:v>0.44070796460176992</c:v>
                </c:pt>
                <c:pt idx="3">
                  <c:v>0.31332655137334692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5.4290718038528897E-2</c:v>
                </c:pt>
                <c:pt idx="1">
                  <c:v>0.11048158640226628</c:v>
                </c:pt>
                <c:pt idx="2">
                  <c:v>0.25486725663716814</c:v>
                </c:pt>
                <c:pt idx="3">
                  <c:v>0.26754832146490337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1.5761821366024518E-2</c:v>
                </c:pt>
                <c:pt idx="1">
                  <c:v>7.6487252124645896E-2</c:v>
                </c:pt>
                <c:pt idx="2">
                  <c:v>0.22831858407079647</c:v>
                </c:pt>
                <c:pt idx="3">
                  <c:v>0.30264496439471006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1.7513134851138354E-3</c:v>
                </c:pt>
                <c:pt idx="1">
                  <c:v>8.4985835694051E-3</c:v>
                </c:pt>
                <c:pt idx="2">
                  <c:v>6.1946902654867256E-2</c:v>
                </c:pt>
                <c:pt idx="3">
                  <c:v>8.7995930824008139E-2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5.2539404553415062E-3</c:v>
                </c:pt>
                <c:pt idx="1">
                  <c:v>0</c:v>
                </c:pt>
                <c:pt idx="2">
                  <c:v>1.415929203539823E-2</c:v>
                </c:pt>
                <c:pt idx="3">
                  <c:v>2.8484231943031537E-2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Ohio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0.68148148148148147</c:v>
                </c:pt>
                <c:pt idx="1">
                  <c:v>0.43865030674846628</c:v>
                </c:pt>
                <c:pt idx="2">
                  <c:v>0.15860735009671179</c:v>
                </c:pt>
                <c:pt idx="3">
                  <c:v>3.4381139489194502E-2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0.15925925925925927</c:v>
                </c:pt>
                <c:pt idx="1">
                  <c:v>0.2392638036809816</c:v>
                </c:pt>
                <c:pt idx="2">
                  <c:v>0.14506769825918761</c:v>
                </c:pt>
                <c:pt idx="3">
                  <c:v>0.12033398821218075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0.12037037037037036</c:v>
                </c:pt>
                <c:pt idx="1">
                  <c:v>0.23312883435582821</c:v>
                </c:pt>
                <c:pt idx="2">
                  <c:v>0.34429400386847198</c:v>
                </c:pt>
                <c:pt idx="3">
                  <c:v>0.38605108055009824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2.9629629629629631E-2</c:v>
                </c:pt>
                <c:pt idx="1">
                  <c:v>6.4417177914110432E-2</c:v>
                </c:pt>
                <c:pt idx="2">
                  <c:v>0.22630560928433269</c:v>
                </c:pt>
                <c:pt idx="3">
                  <c:v>0.29518664047151277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9.2592592592592587E-3</c:v>
                </c:pt>
                <c:pt idx="1">
                  <c:v>2.4539877300613498E-2</c:v>
                </c:pt>
                <c:pt idx="2">
                  <c:v>0.12572533849129594</c:v>
                </c:pt>
                <c:pt idx="3">
                  <c:v>0.16404715127701375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E4-45E6-AFDE-1E349341D39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E4-45E6-AFDE-1E349341D39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E4-45E6-AFDE-1E349341D39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E4-45E6-AFDE-1E349341D39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E4-45E6-AFDE-1E349341D39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DE4-45E6-AFDE-1E349341D39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DE4-45E6-AFDE-1E349341D39F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E4-45E6-AFDE-1E349341D39F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DE4-45E6-AFDE-1E349341D39F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DE4-45E6-AFDE-1E349341D3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956</c:v>
                </c:pt>
                <c:pt idx="1">
                  <c:v>7445</c:v>
                </c:pt>
                <c:pt idx="2">
                  <c:v>155886</c:v>
                </c:pt>
                <c:pt idx="3">
                  <c:v>51543</c:v>
                </c:pt>
                <c:pt idx="4">
                  <c:v>41798</c:v>
                </c:pt>
                <c:pt idx="5">
                  <c:v>629</c:v>
                </c:pt>
                <c:pt idx="6">
                  <c:v>306158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DE4-45E6-AFDE-1E349341D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Ohio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0.47558449245338857</c:v>
                </c:pt>
                <c:pt idx="1">
                  <c:v>0.625</c:v>
                </c:pt>
                <c:pt idx="2">
                  <c:v>0.94117647058823528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0.21870375850843446</c:v>
                </c:pt>
                <c:pt idx="1">
                  <c:v>0</c:v>
                </c:pt>
                <c:pt idx="2">
                  <c:v>1.4705882352941176E-2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0.22343888724474698</c:v>
                </c:pt>
                <c:pt idx="1">
                  <c:v>0.375</c:v>
                </c:pt>
                <c:pt idx="2">
                  <c:v>2.9411764705882353E-2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6.2740455756140873E-2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1.9532406037289139E-2</c:v>
                </c:pt>
                <c:pt idx="1">
                  <c:v>0</c:v>
                </c:pt>
                <c:pt idx="2">
                  <c:v>1.4705882352941176E-2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Ohio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Ohio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0.86013071895424842</c:v>
                </c:pt>
                <c:pt idx="1">
                  <c:v>0.39712918660287083</c:v>
                </c:pt>
                <c:pt idx="2">
                  <c:v>0.48140043763676149</c:v>
                </c:pt>
                <c:pt idx="3">
                  <c:v>0.30643513789581206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6.6666666666666666E-2</c:v>
                </c:pt>
                <c:pt idx="1">
                  <c:v>0.23604465709728867</c:v>
                </c:pt>
                <c:pt idx="2">
                  <c:v>0.26477024070021882</c:v>
                </c:pt>
                <c:pt idx="3">
                  <c:v>0.27783452502553624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5.3594771241830062E-2</c:v>
                </c:pt>
                <c:pt idx="1">
                  <c:v>0.25757575757575757</c:v>
                </c:pt>
                <c:pt idx="2">
                  <c:v>0.19474835886214442</c:v>
                </c:pt>
                <c:pt idx="3">
                  <c:v>0.31358529111338102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1.5686274509803921E-2</c:v>
                </c:pt>
                <c:pt idx="1">
                  <c:v>9.0909090909090912E-2</c:v>
                </c:pt>
                <c:pt idx="2">
                  <c:v>3.9387308533916851E-2</c:v>
                </c:pt>
                <c:pt idx="3">
                  <c:v>6.945863125638406E-2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3.9215686274509803E-3</c:v>
                </c:pt>
                <c:pt idx="1">
                  <c:v>1.8341307814992026E-2</c:v>
                </c:pt>
                <c:pt idx="2">
                  <c:v>1.9693654266958426E-2</c:v>
                </c:pt>
                <c:pt idx="3">
                  <c:v>3.268641470888662E-2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Ohio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663</c:v>
                </c:pt>
                <c:pt idx="1">
                  <c:v>484</c:v>
                </c:pt>
                <c:pt idx="2">
                  <c:v>1105</c:v>
                </c:pt>
                <c:pt idx="3">
                  <c:v>755</c:v>
                </c:pt>
                <c:pt idx="4">
                  <c:v>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1676</c:v>
                </c:pt>
                <c:pt idx="1">
                  <c:v>740</c:v>
                </c:pt>
                <c:pt idx="2">
                  <c:v>760</c:v>
                </c:pt>
                <c:pt idx="3">
                  <c:v>212</c:v>
                </c:pt>
                <c:pt idx="4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Ohio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2323491604921842E-2"/>
          <c:y val="0.13714007971225819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0.19391634980988592</c:v>
                </c:pt>
                <c:pt idx="1">
                  <c:v>0.1415618601930389</c:v>
                </c:pt>
                <c:pt idx="2">
                  <c:v>0.32319391634980987</c:v>
                </c:pt>
                <c:pt idx="3">
                  <c:v>0.22082480257385201</c:v>
                </c:pt>
                <c:pt idx="4">
                  <c:v>0.12050307107341328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0.48509406657018811</c:v>
                </c:pt>
                <c:pt idx="1">
                  <c:v>0.2141823444283647</c:v>
                </c:pt>
                <c:pt idx="2">
                  <c:v>0.21997105643994211</c:v>
                </c:pt>
                <c:pt idx="3">
                  <c:v>6.1360347322720693E-2</c:v>
                </c:pt>
                <c:pt idx="4">
                  <c:v>1.939218523878437E-2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Ohio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0.16438356164383561</c:v>
                </c:pt>
                <c:pt idx="1">
                  <c:v>9.8214285714285712E-2</c:v>
                </c:pt>
                <c:pt idx="2">
                  <c:v>0.28656361474435194</c:v>
                </c:pt>
                <c:pt idx="3">
                  <c:v>0.69135802469135799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0.11561643835616438</c:v>
                </c:pt>
                <c:pt idx="1">
                  <c:v>0.13988095238095238</c:v>
                </c:pt>
                <c:pt idx="2">
                  <c:v>0.19976218787158145</c:v>
                </c:pt>
                <c:pt idx="3">
                  <c:v>0.13580246913580246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0.28547945205479452</c:v>
                </c:pt>
                <c:pt idx="1">
                  <c:v>0.41666666666666669</c:v>
                </c:pt>
                <c:pt idx="2">
                  <c:v>0.34958382877526756</c:v>
                </c:pt>
                <c:pt idx="3">
                  <c:v>0.12345679012345678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0.25972602739726025</c:v>
                </c:pt>
                <c:pt idx="1">
                  <c:v>0.26934523809523808</c:v>
                </c:pt>
                <c:pt idx="2">
                  <c:v>0.11533888228299644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0.1747945205479452</c:v>
                </c:pt>
                <c:pt idx="1">
                  <c:v>7.5892857142857137E-2</c:v>
                </c:pt>
                <c:pt idx="2">
                  <c:v>4.8751486325802618E-2</c:v>
                </c:pt>
                <c:pt idx="3">
                  <c:v>1.2345679012345678E-2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Ohio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0.18577777777777776</c:v>
                </c:pt>
                <c:pt idx="1">
                  <c:v>0.86842105263157898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0.14222222222222222</c:v>
                </c:pt>
                <c:pt idx="1">
                  <c:v>7.8947368421052627E-2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0.32651851851851854</c:v>
                </c:pt>
                <c:pt idx="1">
                  <c:v>2.6315789473684209E-2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0.22340740740740742</c:v>
                </c:pt>
                <c:pt idx="1">
                  <c:v>2.6315789473684209E-2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0.12207407407407407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Ohio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0.24157303370786518</c:v>
                </c:pt>
                <c:pt idx="1">
                  <c:v>8.9147286821705432E-2</c:v>
                </c:pt>
                <c:pt idx="2">
                  <c:v>1.6073478760045924E-2</c:v>
                </c:pt>
                <c:pt idx="3">
                  <c:v>7.1174377224199285E-3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0.2303370786516854</c:v>
                </c:pt>
                <c:pt idx="1">
                  <c:v>0.20542635658914729</c:v>
                </c:pt>
                <c:pt idx="2">
                  <c:v>0.1044776119402985</c:v>
                </c:pt>
                <c:pt idx="3">
                  <c:v>1.4234875444839857E-2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0.38202247191011235</c:v>
                </c:pt>
                <c:pt idx="1">
                  <c:v>0.4941860465116279</c:v>
                </c:pt>
                <c:pt idx="2">
                  <c:v>0.42365097588978184</c:v>
                </c:pt>
                <c:pt idx="3">
                  <c:v>0.199288256227758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0.12359550561797752</c:v>
                </c:pt>
                <c:pt idx="1">
                  <c:v>0.16279069767441862</c:v>
                </c:pt>
                <c:pt idx="2">
                  <c:v>0.35476463834672789</c:v>
                </c:pt>
                <c:pt idx="3">
                  <c:v>0.3683274021352313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2.247191011235955E-2</c:v>
                </c:pt>
                <c:pt idx="1">
                  <c:v>4.8449612403100778E-2</c:v>
                </c:pt>
                <c:pt idx="2">
                  <c:v>0.1010332950631458</c:v>
                </c:pt>
                <c:pt idx="3">
                  <c:v>0.4110320284697509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18052B0-6EF0-E042-B25F-06C4078F0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CA4132-1A2D-4BC4-A3CF-957540D0C37B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6C650F-F974-004D-AF11-A1DA7A23CA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FA6A14-F711-400F-B946-94208BEF73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7AF31C-D9F5-4255-99A2-95E284382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663</v>
      </c>
      <c r="C15" s="44">
        <v>1676</v>
      </c>
      <c r="D15" s="45">
        <f t="shared" ref="D15:D20" si="0">C15-B15</f>
        <v>1013</v>
      </c>
      <c r="F15" s="1"/>
    </row>
    <row r="16" spans="1:6" ht="15.75" x14ac:dyDescent="0.25">
      <c r="A16" s="43" t="s">
        <v>14</v>
      </c>
      <c r="B16" s="44">
        <v>484</v>
      </c>
      <c r="C16" s="44">
        <v>740</v>
      </c>
      <c r="D16" s="45">
        <f t="shared" si="0"/>
        <v>256</v>
      </c>
      <c r="F16" s="1"/>
    </row>
    <row r="17" spans="1:6" ht="15.75" x14ac:dyDescent="0.25">
      <c r="A17" s="43" t="s">
        <v>15</v>
      </c>
      <c r="B17" s="44">
        <v>1105</v>
      </c>
      <c r="C17" s="44">
        <v>760</v>
      </c>
      <c r="D17" s="45">
        <f t="shared" si="0"/>
        <v>-345</v>
      </c>
      <c r="F17" s="1"/>
    </row>
    <row r="18" spans="1:6" ht="15.75" x14ac:dyDescent="0.25">
      <c r="A18" s="43" t="s">
        <v>16</v>
      </c>
      <c r="B18" s="44">
        <v>755</v>
      </c>
      <c r="C18" s="44">
        <v>212</v>
      </c>
      <c r="D18" s="45">
        <f t="shared" si="0"/>
        <v>-543</v>
      </c>
      <c r="F18" s="1"/>
    </row>
    <row r="19" spans="1:6" ht="15.75" x14ac:dyDescent="0.25">
      <c r="A19" s="43" t="s">
        <v>17</v>
      </c>
      <c r="B19" s="44">
        <v>412</v>
      </c>
      <c r="C19" s="44">
        <v>67</v>
      </c>
      <c r="D19" s="45">
        <f t="shared" si="0"/>
        <v>-345</v>
      </c>
      <c r="F19" s="1"/>
    </row>
    <row r="20" spans="1:6" ht="15.75" x14ac:dyDescent="0.25">
      <c r="A20" s="46" t="s">
        <v>0</v>
      </c>
      <c r="B20" s="50">
        <f>SUM(B15:B19)</f>
        <v>3419</v>
      </c>
      <c r="C20" s="50">
        <f>SUM(C15:C19)</f>
        <v>3455</v>
      </c>
      <c r="D20" s="46">
        <f t="shared" si="0"/>
        <v>36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0.19391634980988592</v>
      </c>
      <c r="C32" s="47">
        <f>C15/C20</f>
        <v>0.48509406657018811</v>
      </c>
      <c r="D32" s="47">
        <f>C32-B32</f>
        <v>0.29117771676030219</v>
      </c>
    </row>
    <row r="33" spans="1:6" ht="15.75" x14ac:dyDescent="0.25">
      <c r="A33" s="43" t="s">
        <v>14</v>
      </c>
      <c r="B33" s="47">
        <f>B16/B20</f>
        <v>0.1415618601930389</v>
      </c>
      <c r="C33" s="47">
        <f>C16/C20</f>
        <v>0.2141823444283647</v>
      </c>
      <c r="D33" s="47">
        <f>C33-B33</f>
        <v>7.26204842353258E-2</v>
      </c>
    </row>
    <row r="34" spans="1:6" ht="15.75" x14ac:dyDescent="0.25">
      <c r="A34" s="43" t="s">
        <v>15</v>
      </c>
      <c r="B34" s="47">
        <f>B17/B20</f>
        <v>0.32319391634980987</v>
      </c>
      <c r="C34" s="47">
        <f>C17/C20</f>
        <v>0.21997105643994211</v>
      </c>
      <c r="D34" s="47">
        <f>C34-B34</f>
        <v>-0.10322285990986776</v>
      </c>
    </row>
    <row r="35" spans="1:6" ht="15.75" x14ac:dyDescent="0.25">
      <c r="A35" s="43" t="s">
        <v>16</v>
      </c>
      <c r="B35" s="47">
        <f>B18/B20</f>
        <v>0.22082480257385201</v>
      </c>
      <c r="C35" s="47">
        <f>C18/C20</f>
        <v>6.1360347322720693E-2</v>
      </c>
      <c r="D35" s="47">
        <f>C35-B35</f>
        <v>-0.15946445525113132</v>
      </c>
    </row>
    <row r="36" spans="1:6" ht="15.75" x14ac:dyDescent="0.25">
      <c r="A36" s="43" t="s">
        <v>17</v>
      </c>
      <c r="B36" s="47">
        <f>B19/B20</f>
        <v>0.12050307107341328</v>
      </c>
      <c r="C36" s="47">
        <f>C19/C20</f>
        <v>1.939218523878437E-2</v>
      </c>
      <c r="D36" s="47">
        <f>C36-B36</f>
        <v>-0.10111088583462891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ht="19.5" x14ac:dyDescent="0.3">
      <c r="A46" s="80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300</v>
      </c>
      <c r="C55" s="3">
        <v>66</v>
      </c>
      <c r="D55" s="13">
        <v>241</v>
      </c>
      <c r="E55" s="3">
        <v>56</v>
      </c>
      <c r="F55" s="16">
        <f>SUM(B55:E55)</f>
        <v>663</v>
      </c>
    </row>
    <row r="56" spans="1:8" x14ac:dyDescent="0.25">
      <c r="A56" s="5" t="s">
        <v>14</v>
      </c>
      <c r="B56" s="3">
        <v>211</v>
      </c>
      <c r="C56" s="3">
        <v>94</v>
      </c>
      <c r="D56" s="13">
        <v>168</v>
      </c>
      <c r="E56" s="3">
        <v>11</v>
      </c>
      <c r="F56" s="16">
        <f>SUM(B56:E56)</f>
        <v>484</v>
      </c>
    </row>
    <row r="57" spans="1:8" x14ac:dyDescent="0.25">
      <c r="A57" s="5" t="s">
        <v>15</v>
      </c>
      <c r="B57" s="3">
        <v>521</v>
      </c>
      <c r="C57" s="3">
        <v>280</v>
      </c>
      <c r="D57" s="13">
        <v>294</v>
      </c>
      <c r="E57" s="3">
        <v>10</v>
      </c>
      <c r="F57" s="16">
        <f>SUM(B57:E57)</f>
        <v>1105</v>
      </c>
    </row>
    <row r="58" spans="1:8" x14ac:dyDescent="0.25">
      <c r="A58" s="5" t="s">
        <v>16</v>
      </c>
      <c r="B58" s="3">
        <v>474</v>
      </c>
      <c r="C58" s="3">
        <v>181</v>
      </c>
      <c r="D58" s="13">
        <v>97</v>
      </c>
      <c r="E58" s="3">
        <v>3</v>
      </c>
      <c r="F58" s="16">
        <f>SUM(B58:E58)</f>
        <v>755</v>
      </c>
    </row>
    <row r="59" spans="1:8" x14ac:dyDescent="0.25">
      <c r="A59" s="5" t="s">
        <v>17</v>
      </c>
      <c r="B59" s="3">
        <v>319</v>
      </c>
      <c r="C59" s="3">
        <v>51</v>
      </c>
      <c r="D59" s="13">
        <v>41</v>
      </c>
      <c r="E59" s="3">
        <v>1</v>
      </c>
      <c r="F59" s="16">
        <f>SUM(B59:E59)</f>
        <v>412</v>
      </c>
    </row>
    <row r="60" spans="1:8" x14ac:dyDescent="0.25">
      <c r="A60" s="7" t="s">
        <v>0</v>
      </c>
      <c r="B60" s="49">
        <f>SUM(B55:B59)</f>
        <v>1825</v>
      </c>
      <c r="C60" s="49">
        <f>SUM(C55:C59)</f>
        <v>672</v>
      </c>
      <c r="D60" s="49">
        <f>SUM(D55:D59)</f>
        <v>841</v>
      </c>
      <c r="E60" s="49">
        <f>SUM(E55:E59)</f>
        <v>81</v>
      </c>
      <c r="F60" s="17">
        <f>SUM(F55:F59)</f>
        <v>3419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0.16438356164383561</v>
      </c>
      <c r="C62" s="4">
        <f>C55/C60</f>
        <v>9.8214285714285712E-2</v>
      </c>
      <c r="D62" s="4">
        <f>D55/D60</f>
        <v>0.28656361474435194</v>
      </c>
      <c r="E62" s="4">
        <f>E55/E60</f>
        <v>0.69135802469135799</v>
      </c>
    </row>
    <row r="63" spans="1:8" x14ac:dyDescent="0.25">
      <c r="A63" s="5" t="s">
        <v>14</v>
      </c>
      <c r="B63" s="4">
        <f>B56/B60</f>
        <v>0.11561643835616438</v>
      </c>
      <c r="C63" s="4">
        <f>C56/C60</f>
        <v>0.13988095238095238</v>
      </c>
      <c r="D63" s="4">
        <f>D56/D60</f>
        <v>0.19976218787158145</v>
      </c>
      <c r="E63" s="4">
        <f>E56/E60</f>
        <v>0.13580246913580246</v>
      </c>
    </row>
    <row r="64" spans="1:8" x14ac:dyDescent="0.25">
      <c r="A64" s="5" t="s">
        <v>15</v>
      </c>
      <c r="B64" s="4">
        <f>B57/B60</f>
        <v>0.28547945205479452</v>
      </c>
      <c r="C64" s="4">
        <f>C57/C60</f>
        <v>0.41666666666666669</v>
      </c>
      <c r="D64" s="4">
        <f>D57/D60</f>
        <v>0.34958382877526756</v>
      </c>
      <c r="E64" s="4">
        <f>E57/E60</f>
        <v>0.12345679012345678</v>
      </c>
    </row>
    <row r="65" spans="1:9" x14ac:dyDescent="0.25">
      <c r="A65" s="5" t="s">
        <v>16</v>
      </c>
      <c r="B65" s="4">
        <f>B58/B60</f>
        <v>0.25972602739726025</v>
      </c>
      <c r="C65" s="4">
        <f>C58/C60</f>
        <v>0.26934523809523808</v>
      </c>
      <c r="D65" s="4">
        <f>D58/D60</f>
        <v>0.11533888228299644</v>
      </c>
      <c r="E65" s="4">
        <f>E58/E60</f>
        <v>3.7037037037037035E-2</v>
      </c>
    </row>
    <row r="66" spans="1:9" x14ac:dyDescent="0.25">
      <c r="A66" s="5" t="s">
        <v>17</v>
      </c>
      <c r="B66" s="4">
        <f>B59/B60</f>
        <v>0.1747945205479452</v>
      </c>
      <c r="C66" s="4">
        <f>C59/C60</f>
        <v>7.5892857142857137E-2</v>
      </c>
      <c r="D66" s="4">
        <f>D59/D60</f>
        <v>4.8751486325802618E-2</v>
      </c>
      <c r="E66" s="4">
        <f>E59/E60</f>
        <v>1.2345679012345678E-2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723</v>
      </c>
      <c r="C68" s="3">
        <v>291</v>
      </c>
      <c r="D68" s="13">
        <v>572</v>
      </c>
      <c r="E68" s="3">
        <v>90</v>
      </c>
      <c r="F68" s="16">
        <f>SUM(B68:E68)</f>
        <v>1676</v>
      </c>
      <c r="G68" s="8"/>
      <c r="H68" s="8"/>
      <c r="I68" s="8"/>
    </row>
    <row r="69" spans="1:9" x14ac:dyDescent="0.25">
      <c r="A69" s="5" t="s">
        <v>14</v>
      </c>
      <c r="B69" s="3">
        <v>367</v>
      </c>
      <c r="C69" s="3">
        <v>175</v>
      </c>
      <c r="D69" s="13">
        <v>183</v>
      </c>
      <c r="E69" s="3">
        <v>15</v>
      </c>
      <c r="F69" s="16">
        <f>SUM(B69:E69)</f>
        <v>740</v>
      </c>
    </row>
    <row r="70" spans="1:9" x14ac:dyDescent="0.25">
      <c r="A70" s="5" t="s">
        <v>15</v>
      </c>
      <c r="B70" s="3">
        <v>453</v>
      </c>
      <c r="C70" s="3">
        <v>165</v>
      </c>
      <c r="D70" s="13">
        <v>128</v>
      </c>
      <c r="E70" s="3">
        <v>14</v>
      </c>
      <c r="F70" s="16">
        <f>SUM(B70:E70)</f>
        <v>760</v>
      </c>
    </row>
    <row r="71" spans="1:9" x14ac:dyDescent="0.25">
      <c r="A71" s="5" t="s">
        <v>16</v>
      </c>
      <c r="B71" s="3">
        <v>169</v>
      </c>
      <c r="C71" s="3">
        <v>25</v>
      </c>
      <c r="D71" s="13">
        <v>17</v>
      </c>
      <c r="E71" s="3">
        <v>1</v>
      </c>
      <c r="F71" s="16">
        <f>SUM(B71:E71)</f>
        <v>212</v>
      </c>
    </row>
    <row r="72" spans="1:9" x14ac:dyDescent="0.25">
      <c r="A72" s="5" t="s">
        <v>17</v>
      </c>
      <c r="B72" s="3">
        <v>44</v>
      </c>
      <c r="C72" s="3">
        <v>10</v>
      </c>
      <c r="D72" s="13">
        <v>12</v>
      </c>
      <c r="E72" s="3">
        <v>1</v>
      </c>
      <c r="F72" s="16">
        <f>SUM(B72:E72)</f>
        <v>67</v>
      </c>
    </row>
    <row r="73" spans="1:9" x14ac:dyDescent="0.25">
      <c r="A73" s="7" t="s">
        <v>0</v>
      </c>
      <c r="B73" s="49">
        <f>SUM(B68:B72)</f>
        <v>1756</v>
      </c>
      <c r="C73" s="49">
        <f>SUM(C68:C72)</f>
        <v>666</v>
      </c>
      <c r="D73" s="49">
        <f>SUM(D68:D72)</f>
        <v>912</v>
      </c>
      <c r="E73" s="49">
        <f>SUM(E68:E72)</f>
        <v>121</v>
      </c>
      <c r="F73" s="17">
        <f>SUM(F68:F72)</f>
        <v>3455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0.41173120728929385</v>
      </c>
      <c r="C75" s="4">
        <f>C68/C73</f>
        <v>0.43693693693693691</v>
      </c>
      <c r="D75" s="4">
        <f>D68/D73</f>
        <v>0.6271929824561403</v>
      </c>
      <c r="E75" s="4">
        <f>E68/E73</f>
        <v>0.74380165289256195</v>
      </c>
    </row>
    <row r="76" spans="1:9" x14ac:dyDescent="0.25">
      <c r="A76" s="5" t="s">
        <v>14</v>
      </c>
      <c r="B76" s="4">
        <f>B69/B73</f>
        <v>0.20899772209567199</v>
      </c>
      <c r="C76" s="4">
        <f>C69/C73</f>
        <v>0.26276276276276278</v>
      </c>
      <c r="D76" s="4">
        <f>D69/D73</f>
        <v>0.20065789473684212</v>
      </c>
      <c r="E76" s="4">
        <f>E69/E73</f>
        <v>0.12396694214876033</v>
      </c>
    </row>
    <row r="77" spans="1:9" x14ac:dyDescent="0.25">
      <c r="A77" s="5" t="s">
        <v>15</v>
      </c>
      <c r="B77" s="4">
        <f>B70/B73</f>
        <v>0.25797266514806377</v>
      </c>
      <c r="C77" s="4">
        <f>C70/C73</f>
        <v>0.24774774774774774</v>
      </c>
      <c r="D77" s="4">
        <f>D70/D73</f>
        <v>0.14035087719298245</v>
      </c>
      <c r="E77" s="4">
        <f>E70/E73</f>
        <v>0.11570247933884298</v>
      </c>
    </row>
    <row r="78" spans="1:9" x14ac:dyDescent="0.25">
      <c r="A78" s="5" t="s">
        <v>16</v>
      </c>
      <c r="B78" s="4">
        <f>B71/B73</f>
        <v>9.6241457858769933E-2</v>
      </c>
      <c r="C78" s="4">
        <f>C71/C73</f>
        <v>3.7537537537537538E-2</v>
      </c>
      <c r="D78" s="4">
        <f>D71/D73</f>
        <v>1.8640350877192981E-2</v>
      </c>
      <c r="E78" s="4">
        <f>E71/E73</f>
        <v>8.2644628099173556E-3</v>
      </c>
    </row>
    <row r="79" spans="1:9" x14ac:dyDescent="0.25">
      <c r="A79" s="5" t="s">
        <v>17</v>
      </c>
      <c r="B79" s="4">
        <f>B72/B73</f>
        <v>2.5056947608200455E-2</v>
      </c>
      <c r="C79" s="4">
        <f>C72/C73</f>
        <v>1.5015015015015015E-2</v>
      </c>
      <c r="D79" s="4">
        <f>D72/D73</f>
        <v>1.3157894736842105E-2</v>
      </c>
      <c r="E79" s="4">
        <f>E72/E73</f>
        <v>8.2644628099173556E-3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627</v>
      </c>
      <c r="C83" s="16">
        <v>33</v>
      </c>
      <c r="D83" s="16">
        <v>3</v>
      </c>
      <c r="E83" s="16">
        <v>0</v>
      </c>
      <c r="F83" s="16">
        <f>SUM(B83:E83)</f>
        <v>663</v>
      </c>
    </row>
    <row r="84" spans="1:6" x14ac:dyDescent="0.25">
      <c r="A84" s="15" t="s">
        <v>14</v>
      </c>
      <c r="B84" s="16">
        <v>480</v>
      </c>
      <c r="C84" s="16">
        <v>3</v>
      </c>
      <c r="D84" s="16">
        <v>1</v>
      </c>
      <c r="E84" s="16">
        <v>0</v>
      </c>
      <c r="F84" s="16">
        <f>SUM(B84:E84)</f>
        <v>484</v>
      </c>
    </row>
    <row r="85" spans="1:6" x14ac:dyDescent="0.25">
      <c r="A85" s="15" t="s">
        <v>15</v>
      </c>
      <c r="B85" s="16">
        <v>1102</v>
      </c>
      <c r="C85" s="16">
        <v>1</v>
      </c>
      <c r="D85" s="16">
        <v>2</v>
      </c>
      <c r="E85" s="16">
        <v>0</v>
      </c>
      <c r="F85" s="16">
        <f>SUM(B85:E85)</f>
        <v>1105</v>
      </c>
    </row>
    <row r="86" spans="1:6" x14ac:dyDescent="0.25">
      <c r="A86" s="15" t="s">
        <v>16</v>
      </c>
      <c r="B86" s="16">
        <v>754</v>
      </c>
      <c r="C86" s="16">
        <v>1</v>
      </c>
      <c r="D86" s="16">
        <v>0</v>
      </c>
      <c r="E86" s="16">
        <v>0</v>
      </c>
      <c r="F86" s="16">
        <f>SUM(B86:E86)</f>
        <v>755</v>
      </c>
    </row>
    <row r="87" spans="1:6" x14ac:dyDescent="0.25">
      <c r="A87" s="15" t="s">
        <v>17</v>
      </c>
      <c r="B87" s="16">
        <v>412</v>
      </c>
      <c r="C87" s="16">
        <v>0</v>
      </c>
      <c r="D87" s="16">
        <v>0</v>
      </c>
      <c r="E87" s="16">
        <v>0</v>
      </c>
      <c r="F87" s="16">
        <f>SUM(B87:E87)</f>
        <v>412</v>
      </c>
    </row>
    <row r="88" spans="1:6" x14ac:dyDescent="0.25">
      <c r="A88" s="17" t="s">
        <v>0</v>
      </c>
      <c r="B88" s="49">
        <f>SUM(B83:B87)</f>
        <v>3375</v>
      </c>
      <c r="C88" s="49">
        <f>SUM(C83:C87)</f>
        <v>38</v>
      </c>
      <c r="D88" s="49">
        <f>SUM(D83:D87)</f>
        <v>6</v>
      </c>
      <c r="E88" s="49">
        <f>SUM(E83:E87)</f>
        <v>0</v>
      </c>
      <c r="F88" s="17">
        <f>SUM(F83:F87)</f>
        <v>3419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0.18577777777777776</v>
      </c>
      <c r="C90" s="19">
        <f>C83/C88</f>
        <v>0.86842105263157898</v>
      </c>
      <c r="D90" s="19">
        <f>D83/D88</f>
        <v>0.5</v>
      </c>
      <c r="E90" s="19" t="e">
        <f>E83/E88</f>
        <v>#DIV/0!</v>
      </c>
      <c r="F90" s="14"/>
    </row>
    <row r="91" spans="1:6" x14ac:dyDescent="0.25">
      <c r="A91" s="15" t="s">
        <v>14</v>
      </c>
      <c r="B91" s="19">
        <f>B84/B88</f>
        <v>0.14222222222222222</v>
      </c>
      <c r="C91" s="19">
        <f>C84/C88</f>
        <v>7.8947368421052627E-2</v>
      </c>
      <c r="D91" s="19">
        <f>D84/D88</f>
        <v>0.16666666666666666</v>
      </c>
      <c r="E91" s="19" t="e">
        <f>E84/E88</f>
        <v>#DIV/0!</v>
      </c>
      <c r="F91" s="14"/>
    </row>
    <row r="92" spans="1:6" x14ac:dyDescent="0.25">
      <c r="A92" s="15" t="s">
        <v>15</v>
      </c>
      <c r="B92" s="19">
        <f>B85/B88</f>
        <v>0.32651851851851854</v>
      </c>
      <c r="C92" s="19">
        <f>C85/C88</f>
        <v>2.6315789473684209E-2</v>
      </c>
      <c r="D92" s="19">
        <f>D85/D88</f>
        <v>0.33333333333333331</v>
      </c>
      <c r="E92" s="19" t="e">
        <f>E85/E88</f>
        <v>#DIV/0!</v>
      </c>
      <c r="F92" s="14"/>
    </row>
    <row r="93" spans="1:6" x14ac:dyDescent="0.25">
      <c r="A93" s="15" t="s">
        <v>16</v>
      </c>
      <c r="B93" s="19">
        <f>B86/B88</f>
        <v>0.22340740740740742</v>
      </c>
      <c r="C93" s="19">
        <f>C86/C88</f>
        <v>2.6315789473684209E-2</v>
      </c>
      <c r="D93" s="19">
        <f>D86/D88</f>
        <v>0</v>
      </c>
      <c r="E93" s="19" t="e">
        <f>E86/E88</f>
        <v>#DIV/0!</v>
      </c>
      <c r="F93" s="14"/>
    </row>
    <row r="94" spans="1:6" x14ac:dyDescent="0.25">
      <c r="A94" s="15" t="s">
        <v>17</v>
      </c>
      <c r="B94" s="19">
        <f>B87/B88</f>
        <v>0.12207407407407407</v>
      </c>
      <c r="C94" s="19">
        <f>C87/C88</f>
        <v>0</v>
      </c>
      <c r="D94" s="19">
        <f>D87/D88</f>
        <v>0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1607</v>
      </c>
      <c r="C97" s="16">
        <v>5</v>
      </c>
      <c r="D97" s="16">
        <v>64</v>
      </c>
      <c r="E97" s="16">
        <v>0</v>
      </c>
      <c r="F97" s="16">
        <f>SUM(B97:E97)</f>
        <v>1676</v>
      </c>
    </row>
    <row r="98" spans="1:6" x14ac:dyDescent="0.25">
      <c r="A98" s="15" t="s">
        <v>14</v>
      </c>
      <c r="B98" s="16">
        <v>739</v>
      </c>
      <c r="C98" s="16">
        <v>0</v>
      </c>
      <c r="D98" s="16">
        <v>1</v>
      </c>
      <c r="E98" s="16">
        <v>0</v>
      </c>
      <c r="F98" s="16">
        <f>SUM(B98:E98)</f>
        <v>740</v>
      </c>
    </row>
    <row r="99" spans="1:6" x14ac:dyDescent="0.25">
      <c r="A99" s="15" t="s">
        <v>15</v>
      </c>
      <c r="B99" s="16">
        <v>755</v>
      </c>
      <c r="C99" s="16">
        <v>3</v>
      </c>
      <c r="D99" s="16">
        <v>2</v>
      </c>
      <c r="E99" s="16">
        <v>0</v>
      </c>
      <c r="F99" s="16">
        <f>SUM(B99:E99)</f>
        <v>760</v>
      </c>
    </row>
    <row r="100" spans="1:6" x14ac:dyDescent="0.25">
      <c r="A100" s="15" t="s">
        <v>16</v>
      </c>
      <c r="B100" s="16">
        <v>212</v>
      </c>
      <c r="C100" s="16">
        <v>0</v>
      </c>
      <c r="D100" s="16">
        <v>0</v>
      </c>
      <c r="E100" s="16">
        <v>0</v>
      </c>
      <c r="F100" s="16">
        <f>SUM(B100:E100)</f>
        <v>212</v>
      </c>
    </row>
    <row r="101" spans="1:6" x14ac:dyDescent="0.25">
      <c r="A101" s="15" t="s">
        <v>17</v>
      </c>
      <c r="B101" s="16">
        <v>66</v>
      </c>
      <c r="C101" s="16">
        <v>0</v>
      </c>
      <c r="D101" s="16">
        <v>1</v>
      </c>
      <c r="E101" s="16">
        <v>0</v>
      </c>
      <c r="F101" s="16">
        <f>SUM(B101:E101)</f>
        <v>67</v>
      </c>
    </row>
    <row r="102" spans="1:6" x14ac:dyDescent="0.25">
      <c r="A102" s="17" t="s">
        <v>0</v>
      </c>
      <c r="B102" s="49">
        <f>SUM(B97:B101)</f>
        <v>3379</v>
      </c>
      <c r="C102" s="49">
        <f>SUM(C97:C101)</f>
        <v>8</v>
      </c>
      <c r="D102" s="49">
        <f>SUM(D97:D101)</f>
        <v>68</v>
      </c>
      <c r="E102" s="49">
        <f>SUM(E97:E101)</f>
        <v>0</v>
      </c>
      <c r="F102" s="17">
        <f>SUM(F97:F101)</f>
        <v>3455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0.47558449245338857</v>
      </c>
      <c r="C104" s="19">
        <f>C97/C102</f>
        <v>0.625</v>
      </c>
      <c r="D104" s="19">
        <f>D97/D102</f>
        <v>0.94117647058823528</v>
      </c>
      <c r="E104" s="19" t="e">
        <f>E97/E102</f>
        <v>#DIV/0!</v>
      </c>
      <c r="F104" s="14"/>
    </row>
    <row r="105" spans="1:6" x14ac:dyDescent="0.25">
      <c r="A105" s="15" t="s">
        <v>14</v>
      </c>
      <c r="B105" s="19">
        <f>B98/B102</f>
        <v>0.21870375850843446</v>
      </c>
      <c r="C105" s="19">
        <f>C98/C102</f>
        <v>0</v>
      </c>
      <c r="D105" s="19">
        <f>D98/D102</f>
        <v>1.4705882352941176E-2</v>
      </c>
      <c r="E105" s="19" t="e">
        <f>E98/E102</f>
        <v>#DIV/0!</v>
      </c>
      <c r="F105" s="14"/>
    </row>
    <row r="106" spans="1:6" x14ac:dyDescent="0.25">
      <c r="A106" s="15" t="s">
        <v>15</v>
      </c>
      <c r="B106" s="19">
        <f>B99/B102</f>
        <v>0.22343888724474698</v>
      </c>
      <c r="C106" s="19">
        <f>C99/C102</f>
        <v>0.375</v>
      </c>
      <c r="D106" s="19">
        <f>D99/D102</f>
        <v>2.9411764705882353E-2</v>
      </c>
      <c r="E106" s="19" t="e">
        <f>E99/E102</f>
        <v>#DIV/0!</v>
      </c>
      <c r="F106" s="14"/>
    </row>
    <row r="107" spans="1:6" x14ac:dyDescent="0.25">
      <c r="A107" s="15" t="s">
        <v>16</v>
      </c>
      <c r="B107" s="19">
        <f>B100/B102</f>
        <v>6.2740455756140873E-2</v>
      </c>
      <c r="C107" s="19">
        <f>C100/C102</f>
        <v>0</v>
      </c>
      <c r="D107" s="19">
        <f>D100/D102</f>
        <v>0</v>
      </c>
      <c r="E107" s="19" t="e">
        <f>E100/E102</f>
        <v>#DIV/0!</v>
      </c>
      <c r="F107" s="14"/>
    </row>
    <row r="108" spans="1:6" x14ac:dyDescent="0.25">
      <c r="A108" s="15" t="s">
        <v>17</v>
      </c>
      <c r="B108" s="19">
        <f>B101/B102</f>
        <v>1.9532406037289139E-2</v>
      </c>
      <c r="C108" s="19">
        <f>C101/C102</f>
        <v>0</v>
      </c>
      <c r="D108" s="19">
        <f>D101/D102</f>
        <v>1.4705882352941176E-2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43</v>
      </c>
      <c r="C112" s="16">
        <v>46</v>
      </c>
      <c r="D112" s="16">
        <v>14</v>
      </c>
      <c r="E112" s="16">
        <v>4</v>
      </c>
      <c r="F112" s="16">
        <f>SUM(B112:E112)</f>
        <v>107</v>
      </c>
    </row>
    <row r="113" spans="1:6" x14ac:dyDescent="0.25">
      <c r="A113" s="15" t="s">
        <v>14</v>
      </c>
      <c r="B113" s="16">
        <v>41</v>
      </c>
      <c r="C113" s="16">
        <v>106</v>
      </c>
      <c r="D113" s="16">
        <v>91</v>
      </c>
      <c r="E113" s="16">
        <v>8</v>
      </c>
      <c r="F113" s="16">
        <f>SUM(B113:E113)</f>
        <v>246</v>
      </c>
    </row>
    <row r="114" spans="1:6" x14ac:dyDescent="0.25">
      <c r="A114" s="15" t="s">
        <v>15</v>
      </c>
      <c r="B114" s="16">
        <v>68</v>
      </c>
      <c r="C114" s="16">
        <v>255</v>
      </c>
      <c r="D114" s="16">
        <v>369</v>
      </c>
      <c r="E114" s="16">
        <v>112</v>
      </c>
      <c r="F114" s="16">
        <f>SUM(B114:E114)</f>
        <v>804</v>
      </c>
    </row>
    <row r="115" spans="1:6" x14ac:dyDescent="0.25">
      <c r="A115" s="15" t="s">
        <v>16</v>
      </c>
      <c r="B115" s="16">
        <v>22</v>
      </c>
      <c r="C115" s="16">
        <v>84</v>
      </c>
      <c r="D115" s="16">
        <v>309</v>
      </c>
      <c r="E115" s="16">
        <v>207</v>
      </c>
      <c r="F115" s="16">
        <f>SUM(B115:E115)</f>
        <v>622</v>
      </c>
    </row>
    <row r="116" spans="1:6" x14ac:dyDescent="0.25">
      <c r="A116" s="15" t="s">
        <v>17</v>
      </c>
      <c r="B116" s="16">
        <v>4</v>
      </c>
      <c r="C116" s="16">
        <v>25</v>
      </c>
      <c r="D116" s="16">
        <v>88</v>
      </c>
      <c r="E116" s="16">
        <v>231</v>
      </c>
      <c r="F116" s="16">
        <f>SUM(B116:E116)</f>
        <v>348</v>
      </c>
    </row>
    <row r="117" spans="1:6" x14ac:dyDescent="0.25">
      <c r="A117" s="21" t="s">
        <v>0</v>
      </c>
      <c r="B117" s="49">
        <f>SUM(B112:B116)</f>
        <v>178</v>
      </c>
      <c r="C117" s="49">
        <f>SUM(C112:C116)</f>
        <v>516</v>
      </c>
      <c r="D117" s="49">
        <f>SUM(D112:D116)</f>
        <v>871</v>
      </c>
      <c r="E117" s="49">
        <f>SUM(E112:E116)</f>
        <v>562</v>
      </c>
      <c r="F117" s="17">
        <f>SUM(F112:F116)</f>
        <v>2127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0.24157303370786518</v>
      </c>
      <c r="C119" s="19">
        <f>C112/C117</f>
        <v>8.9147286821705432E-2</v>
      </c>
      <c r="D119" s="19">
        <f>D112/D117</f>
        <v>1.6073478760045924E-2</v>
      </c>
      <c r="E119" s="19">
        <f>E112/E117</f>
        <v>7.1174377224199285E-3</v>
      </c>
      <c r="F119" s="14"/>
    </row>
    <row r="120" spans="1:6" x14ac:dyDescent="0.25">
      <c r="A120" s="15" t="s">
        <v>14</v>
      </c>
      <c r="B120" s="19">
        <f>B113/B117</f>
        <v>0.2303370786516854</v>
      </c>
      <c r="C120" s="19">
        <f>C113/C117</f>
        <v>0.20542635658914729</v>
      </c>
      <c r="D120" s="19">
        <f>D113/D117</f>
        <v>0.1044776119402985</v>
      </c>
      <c r="E120" s="19">
        <f>E113/E117</f>
        <v>1.4234875444839857E-2</v>
      </c>
      <c r="F120" s="14"/>
    </row>
    <row r="121" spans="1:6" x14ac:dyDescent="0.25">
      <c r="A121" s="15" t="s">
        <v>15</v>
      </c>
      <c r="B121" s="19">
        <f>B114/B117</f>
        <v>0.38202247191011235</v>
      </c>
      <c r="C121" s="19">
        <f>C114/C117</f>
        <v>0.4941860465116279</v>
      </c>
      <c r="D121" s="19">
        <f>D114/D117</f>
        <v>0.42365097588978184</v>
      </c>
      <c r="E121" s="19">
        <f>E114/E117</f>
        <v>0.199288256227758</v>
      </c>
      <c r="F121" s="14"/>
    </row>
    <row r="122" spans="1:6" x14ac:dyDescent="0.25">
      <c r="A122" s="15" t="s">
        <v>16</v>
      </c>
      <c r="B122" s="19">
        <f>B115/B117</f>
        <v>0.12359550561797752</v>
      </c>
      <c r="C122" s="19">
        <f>C115/C117</f>
        <v>0.16279069767441862</v>
      </c>
      <c r="D122" s="19">
        <f>D115/D117</f>
        <v>0.35476463834672789</v>
      </c>
      <c r="E122" s="19">
        <f>E115/E117</f>
        <v>0.3683274021352313</v>
      </c>
      <c r="F122" s="14"/>
    </row>
    <row r="123" spans="1:6" x14ac:dyDescent="0.25">
      <c r="A123" s="15" t="s">
        <v>17</v>
      </c>
      <c r="B123" s="19">
        <f>B116/B117</f>
        <v>2.247191011235955E-2</v>
      </c>
      <c r="C123" s="19">
        <f>C116/C117</f>
        <v>4.8449612403100778E-2</v>
      </c>
      <c r="D123" s="19">
        <f>D116/D117</f>
        <v>0.1010332950631458</v>
      </c>
      <c r="E123" s="19">
        <f>E116/E117</f>
        <v>0.4110320284697509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14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15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16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17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0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14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15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16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17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469</v>
      </c>
      <c r="C140" s="16">
        <v>137</v>
      </c>
      <c r="D140" s="16">
        <v>37</v>
      </c>
      <c r="E140" s="23">
        <v>20</v>
      </c>
      <c r="F140" s="16">
        <f>SUM(B140:E140)</f>
        <v>663</v>
      </c>
    </row>
    <row r="141" spans="1:6" x14ac:dyDescent="0.25">
      <c r="A141" s="15" t="s">
        <v>14</v>
      </c>
      <c r="B141" s="16">
        <v>129</v>
      </c>
      <c r="C141" s="16">
        <v>166</v>
      </c>
      <c r="D141" s="16">
        <v>85</v>
      </c>
      <c r="E141" s="23">
        <v>104</v>
      </c>
      <c r="F141" s="16">
        <f>SUM(B141:E141)</f>
        <v>484</v>
      </c>
    </row>
    <row r="142" spans="1:6" x14ac:dyDescent="0.25">
      <c r="A142" s="15" t="s">
        <v>15</v>
      </c>
      <c r="B142" s="16">
        <v>117</v>
      </c>
      <c r="C142" s="16">
        <v>401</v>
      </c>
      <c r="D142" s="16">
        <v>189</v>
      </c>
      <c r="E142" s="23">
        <v>398</v>
      </c>
      <c r="F142" s="16">
        <f>SUM(B142:E142)</f>
        <v>1105</v>
      </c>
    </row>
    <row r="143" spans="1:6" x14ac:dyDescent="0.25">
      <c r="A143" s="15" t="s">
        <v>16</v>
      </c>
      <c r="B143" s="16">
        <v>40</v>
      </c>
      <c r="C143" s="16">
        <v>323</v>
      </c>
      <c r="D143" s="16">
        <v>110</v>
      </c>
      <c r="E143" s="23">
        <v>282</v>
      </c>
      <c r="F143" s="16">
        <f>SUM(B143:E143)</f>
        <v>755</v>
      </c>
    </row>
    <row r="144" spans="1:6" x14ac:dyDescent="0.25">
      <c r="A144" s="15" t="s">
        <v>17</v>
      </c>
      <c r="B144" s="16">
        <v>18</v>
      </c>
      <c r="C144" s="16">
        <v>226</v>
      </c>
      <c r="D144" s="16">
        <v>43</v>
      </c>
      <c r="E144" s="23">
        <v>125</v>
      </c>
      <c r="F144" s="16">
        <f>SUM(B144:E144)</f>
        <v>412</v>
      </c>
    </row>
    <row r="145" spans="1:6" x14ac:dyDescent="0.25">
      <c r="A145" s="21" t="s">
        <v>0</v>
      </c>
      <c r="B145" s="49">
        <f>SUM(B140:B144)</f>
        <v>773</v>
      </c>
      <c r="C145" s="49">
        <f>SUM(C140:C144)</f>
        <v>1253</v>
      </c>
      <c r="D145" s="49">
        <f>SUM(D140:D144)</f>
        <v>464</v>
      </c>
      <c r="E145" s="49">
        <f>SUM(E140:E144)</f>
        <v>929</v>
      </c>
      <c r="F145" s="17">
        <f>SUM(F140:F144)</f>
        <v>3419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0.60672703751617074</v>
      </c>
      <c r="C147" s="19">
        <f>C140/C145</f>
        <v>0.10933758978451716</v>
      </c>
      <c r="D147" s="19">
        <f>D140/D145</f>
        <v>7.9741379310344834E-2</v>
      </c>
      <c r="E147" s="19">
        <f>E140/E145</f>
        <v>2.1528525296017224E-2</v>
      </c>
      <c r="F147" s="14"/>
    </row>
    <row r="148" spans="1:6" x14ac:dyDescent="0.25">
      <c r="A148" s="15" t="s">
        <v>14</v>
      </c>
      <c r="B148" s="19">
        <f>B141/B145</f>
        <v>0.16688227684346701</v>
      </c>
      <c r="C148" s="19">
        <f>C141/C145</f>
        <v>0.13248204309656825</v>
      </c>
      <c r="D148" s="19">
        <f>D141/D145</f>
        <v>0.18318965517241378</v>
      </c>
      <c r="E148" s="19">
        <f>E141/E145</f>
        <v>0.11194833153928956</v>
      </c>
      <c r="F148" s="14"/>
    </row>
    <row r="149" spans="1:6" x14ac:dyDescent="0.25">
      <c r="A149" s="15" t="s">
        <v>15</v>
      </c>
      <c r="B149" s="19">
        <f>B142/B145</f>
        <v>0.15135834411384216</v>
      </c>
      <c r="C149" s="19">
        <f>C142/C145</f>
        <v>0.3200319233838787</v>
      </c>
      <c r="D149" s="19">
        <f>D142/D145</f>
        <v>0.40732758620689657</v>
      </c>
      <c r="E149" s="19">
        <f>E142/E145</f>
        <v>0.42841765339074273</v>
      </c>
      <c r="F149" s="14"/>
    </row>
    <row r="150" spans="1:6" x14ac:dyDescent="0.25">
      <c r="A150" s="15" t="s">
        <v>16</v>
      </c>
      <c r="B150" s="19">
        <f>B143/B145</f>
        <v>5.1746442432082797E-2</v>
      </c>
      <c r="C150" s="19">
        <f>C143/C145</f>
        <v>0.25778132482043098</v>
      </c>
      <c r="D150" s="19">
        <f>D143/D145</f>
        <v>0.23706896551724138</v>
      </c>
      <c r="E150" s="19">
        <f>E143/E145</f>
        <v>0.30355220667384286</v>
      </c>
      <c r="F150" s="14"/>
    </row>
    <row r="151" spans="1:6" x14ac:dyDescent="0.25">
      <c r="A151" s="15" t="s">
        <v>17</v>
      </c>
      <c r="B151" s="19">
        <f>B144/B145</f>
        <v>2.3285899094437259E-2</v>
      </c>
      <c r="C151" s="19">
        <f>C144/C145</f>
        <v>0.18036711891460494</v>
      </c>
      <c r="D151" s="19">
        <f>D144/D145</f>
        <v>9.2672413793103453E-2</v>
      </c>
      <c r="E151" s="19">
        <f>E144/E145</f>
        <v>0.13455328310010764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658</v>
      </c>
      <c r="C153" s="16">
        <v>498</v>
      </c>
      <c r="D153" s="16">
        <v>220</v>
      </c>
      <c r="E153" s="23">
        <v>300</v>
      </c>
      <c r="F153" s="16">
        <f>SUM(B153:E153)</f>
        <v>1676</v>
      </c>
    </row>
    <row r="154" spans="1:6" x14ac:dyDescent="0.25">
      <c r="A154" s="15" t="s">
        <v>14</v>
      </c>
      <c r="B154" s="16">
        <v>51</v>
      </c>
      <c r="C154" s="16">
        <v>296</v>
      </c>
      <c r="D154" s="16">
        <v>121</v>
      </c>
      <c r="E154" s="23">
        <v>272</v>
      </c>
      <c r="F154" s="16">
        <f>SUM(B154:E154)</f>
        <v>740</v>
      </c>
    </row>
    <row r="155" spans="1:6" x14ac:dyDescent="0.25">
      <c r="A155" s="15" t="s">
        <v>15</v>
      </c>
      <c r="B155" s="16">
        <v>41</v>
      </c>
      <c r="C155" s="16">
        <v>323</v>
      </c>
      <c r="D155" s="16">
        <v>89</v>
      </c>
      <c r="E155" s="23">
        <v>307</v>
      </c>
      <c r="F155" s="16">
        <f>SUM(B155:E155)</f>
        <v>760</v>
      </c>
    </row>
    <row r="156" spans="1:6" x14ac:dyDescent="0.25">
      <c r="A156" s="15" t="s">
        <v>16</v>
      </c>
      <c r="B156" s="16">
        <v>12</v>
      </c>
      <c r="C156" s="16">
        <v>114</v>
      </c>
      <c r="D156" s="16">
        <v>18</v>
      </c>
      <c r="E156" s="23">
        <v>68</v>
      </c>
      <c r="F156" s="16">
        <f>SUM(B156:E156)</f>
        <v>212</v>
      </c>
    </row>
    <row r="157" spans="1:6" x14ac:dyDescent="0.25">
      <c r="A157" s="15" t="s">
        <v>17</v>
      </c>
      <c r="B157" s="16">
        <v>3</v>
      </c>
      <c r="C157" s="16">
        <v>23</v>
      </c>
      <c r="D157" s="16">
        <v>9</v>
      </c>
      <c r="E157" s="23">
        <v>32</v>
      </c>
      <c r="F157" s="16">
        <f>SUM(B157:E157)</f>
        <v>67</v>
      </c>
    </row>
    <row r="158" spans="1:6" x14ac:dyDescent="0.25">
      <c r="A158" s="21" t="s">
        <v>0</v>
      </c>
      <c r="B158" s="49">
        <f>SUM(B153:B157)</f>
        <v>765</v>
      </c>
      <c r="C158" s="49">
        <f>SUM(C153:C157)</f>
        <v>1254</v>
      </c>
      <c r="D158" s="49">
        <f>SUM(D153:D157)</f>
        <v>457</v>
      </c>
      <c r="E158" s="49">
        <f>SUM(E153:E157)</f>
        <v>979</v>
      </c>
      <c r="F158" s="17">
        <f>SUM(F153:F157)</f>
        <v>3455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0.86013071895424842</v>
      </c>
      <c r="C160" s="19">
        <f>C153/C158</f>
        <v>0.39712918660287083</v>
      </c>
      <c r="D160" s="19">
        <f>D153/D158</f>
        <v>0.48140043763676149</v>
      </c>
      <c r="E160" s="19">
        <f>E153/E158</f>
        <v>0.30643513789581206</v>
      </c>
      <c r="F160" s="14"/>
    </row>
    <row r="161" spans="1:6" x14ac:dyDescent="0.25">
      <c r="A161" s="15" t="s">
        <v>14</v>
      </c>
      <c r="B161" s="19">
        <f>B154/B158</f>
        <v>6.6666666666666666E-2</v>
      </c>
      <c r="C161" s="19">
        <f>C154/C158</f>
        <v>0.23604465709728867</v>
      </c>
      <c r="D161" s="19">
        <f>D154/D158</f>
        <v>0.26477024070021882</v>
      </c>
      <c r="E161" s="19">
        <f>E154/E158</f>
        <v>0.27783452502553624</v>
      </c>
      <c r="F161" s="14"/>
    </row>
    <row r="162" spans="1:6" x14ac:dyDescent="0.25">
      <c r="A162" s="15" t="s">
        <v>15</v>
      </c>
      <c r="B162" s="19">
        <f>B155/B158</f>
        <v>5.3594771241830062E-2</v>
      </c>
      <c r="C162" s="19">
        <f>C155/C158</f>
        <v>0.25757575757575757</v>
      </c>
      <c r="D162" s="19">
        <f>D155/D158</f>
        <v>0.19474835886214442</v>
      </c>
      <c r="E162" s="19">
        <f>E155/E158</f>
        <v>0.31358529111338102</v>
      </c>
      <c r="F162" s="14"/>
    </row>
    <row r="163" spans="1:6" x14ac:dyDescent="0.25">
      <c r="A163" s="15" t="s">
        <v>16</v>
      </c>
      <c r="B163" s="19">
        <f>B156/B158</f>
        <v>1.5686274509803921E-2</v>
      </c>
      <c r="C163" s="19">
        <f>C156/C158</f>
        <v>9.0909090909090912E-2</v>
      </c>
      <c r="D163" s="19">
        <f>D156/D158</f>
        <v>3.9387308533916851E-2</v>
      </c>
      <c r="E163" s="19">
        <f>E156/E158</f>
        <v>6.945863125638406E-2</v>
      </c>
      <c r="F163" s="14"/>
    </row>
    <row r="164" spans="1:6" x14ac:dyDescent="0.25">
      <c r="A164" s="15" t="s">
        <v>17</v>
      </c>
      <c r="B164" s="19">
        <f>B157/B158</f>
        <v>3.9215686274509803E-3</v>
      </c>
      <c r="C164" s="19">
        <f>C157/C158</f>
        <v>1.8341307814992026E-2</v>
      </c>
      <c r="D164" s="19">
        <f>D157/D158</f>
        <v>1.9693654266958426E-2</v>
      </c>
      <c r="E164" s="19">
        <f>E157/E158</f>
        <v>3.268641470888662E-2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368</v>
      </c>
      <c r="C168" s="16">
        <v>143</v>
      </c>
      <c r="D168" s="16">
        <v>82</v>
      </c>
      <c r="E168" s="23">
        <v>70</v>
      </c>
      <c r="F168" s="16">
        <f>SUM(B168:E168)</f>
        <v>663</v>
      </c>
    </row>
    <row r="169" spans="1:6" x14ac:dyDescent="0.25">
      <c r="A169" s="15" t="s">
        <v>14</v>
      </c>
      <c r="B169" s="16">
        <v>86</v>
      </c>
      <c r="C169" s="16">
        <v>78</v>
      </c>
      <c r="D169" s="16">
        <v>75</v>
      </c>
      <c r="E169" s="23">
        <v>245</v>
      </c>
      <c r="F169" s="16">
        <f>SUM(B169:E169)</f>
        <v>484</v>
      </c>
    </row>
    <row r="170" spans="1:6" x14ac:dyDescent="0.25">
      <c r="A170" s="15" t="s">
        <v>15</v>
      </c>
      <c r="B170" s="16">
        <v>65</v>
      </c>
      <c r="C170" s="16">
        <v>76</v>
      </c>
      <c r="D170" s="16">
        <v>178</v>
      </c>
      <c r="E170" s="23">
        <v>786</v>
      </c>
      <c r="F170" s="16">
        <f>SUM(B170:E170)</f>
        <v>1105</v>
      </c>
    </row>
    <row r="171" spans="1:6" x14ac:dyDescent="0.25">
      <c r="A171" s="15" t="s">
        <v>16</v>
      </c>
      <c r="B171" s="16">
        <v>16</v>
      </c>
      <c r="C171" s="16">
        <v>21</v>
      </c>
      <c r="D171" s="16">
        <v>117</v>
      </c>
      <c r="E171" s="23">
        <v>601</v>
      </c>
      <c r="F171" s="16">
        <f>SUM(B171:E171)</f>
        <v>755</v>
      </c>
    </row>
    <row r="172" spans="1:6" x14ac:dyDescent="0.25">
      <c r="A172" s="15" t="s">
        <v>17</v>
      </c>
      <c r="B172" s="16">
        <v>5</v>
      </c>
      <c r="C172" s="16">
        <v>8</v>
      </c>
      <c r="D172" s="16">
        <v>65</v>
      </c>
      <c r="E172" s="23">
        <v>334</v>
      </c>
      <c r="F172" s="16">
        <f>SUM(B172:E172)</f>
        <v>412</v>
      </c>
    </row>
    <row r="173" spans="1:6" x14ac:dyDescent="0.25">
      <c r="A173" s="21" t="s">
        <v>0</v>
      </c>
      <c r="B173" s="49">
        <f>SUM(B168:B172)</f>
        <v>540</v>
      </c>
      <c r="C173" s="49">
        <f>SUM(C168:C172)</f>
        <v>326</v>
      </c>
      <c r="D173" s="49">
        <f>SUM(D168:D172)</f>
        <v>517</v>
      </c>
      <c r="E173" s="49">
        <f>SUM(E168:E172)</f>
        <v>2036</v>
      </c>
      <c r="F173" s="17">
        <f>SUM(F168:F172)</f>
        <v>3419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0.68148148148148147</v>
      </c>
      <c r="C175" s="19">
        <f>C168/C173</f>
        <v>0.43865030674846628</v>
      </c>
      <c r="D175" s="19">
        <f>D168/D173</f>
        <v>0.15860735009671179</v>
      </c>
      <c r="E175" s="19">
        <f>E168/E173</f>
        <v>3.4381139489194502E-2</v>
      </c>
      <c r="F175" s="14"/>
    </row>
    <row r="176" spans="1:6" x14ac:dyDescent="0.25">
      <c r="A176" s="15" t="s">
        <v>14</v>
      </c>
      <c r="B176" s="19">
        <f>B169/B173</f>
        <v>0.15925925925925927</v>
      </c>
      <c r="C176" s="19">
        <f>C169/C173</f>
        <v>0.2392638036809816</v>
      </c>
      <c r="D176" s="19">
        <f>D169/D173</f>
        <v>0.14506769825918761</v>
      </c>
      <c r="E176" s="19">
        <f>E169/E173</f>
        <v>0.12033398821218075</v>
      </c>
      <c r="F176" s="14"/>
    </row>
    <row r="177" spans="1:6" x14ac:dyDescent="0.25">
      <c r="A177" s="15" t="s">
        <v>15</v>
      </c>
      <c r="B177" s="19">
        <f>B170/B173</f>
        <v>0.12037037037037036</v>
      </c>
      <c r="C177" s="19">
        <f>C170/C173</f>
        <v>0.23312883435582821</v>
      </c>
      <c r="D177" s="19">
        <f>D170/D173</f>
        <v>0.34429400386847198</v>
      </c>
      <c r="E177" s="19">
        <f>E170/E173</f>
        <v>0.38605108055009824</v>
      </c>
      <c r="F177" s="14"/>
    </row>
    <row r="178" spans="1:6" x14ac:dyDescent="0.25">
      <c r="A178" s="15" t="s">
        <v>16</v>
      </c>
      <c r="B178" s="19">
        <f>B171/B173</f>
        <v>2.9629629629629631E-2</v>
      </c>
      <c r="C178" s="19">
        <f>C171/C173</f>
        <v>6.4417177914110432E-2</v>
      </c>
      <c r="D178" s="19">
        <f>D171/D173</f>
        <v>0.22630560928433269</v>
      </c>
      <c r="E178" s="19">
        <f>E171/E173</f>
        <v>0.29518664047151277</v>
      </c>
      <c r="F178" s="14"/>
    </row>
    <row r="179" spans="1:6" x14ac:dyDescent="0.25">
      <c r="A179" s="15" t="s">
        <v>17</v>
      </c>
      <c r="B179" s="19">
        <f>B172/B173</f>
        <v>9.2592592592592587E-3</v>
      </c>
      <c r="C179" s="19">
        <f>C172/C173</f>
        <v>2.4539877300613498E-2</v>
      </c>
      <c r="D179" s="19">
        <f>D172/D173</f>
        <v>0.12572533849129594</v>
      </c>
      <c r="E179" s="19">
        <f>E172/E173</f>
        <v>0.16404715127701375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527</v>
      </c>
      <c r="C181" s="16">
        <v>284</v>
      </c>
      <c r="D181" s="16">
        <v>249</v>
      </c>
      <c r="E181" s="23">
        <v>616</v>
      </c>
      <c r="F181" s="16">
        <f>SUM(B181:E181)</f>
        <v>1676</v>
      </c>
    </row>
    <row r="182" spans="1:6" x14ac:dyDescent="0.25">
      <c r="A182" s="15" t="s">
        <v>14</v>
      </c>
      <c r="B182" s="16">
        <v>31</v>
      </c>
      <c r="C182" s="16">
        <v>39</v>
      </c>
      <c r="D182" s="16">
        <v>144</v>
      </c>
      <c r="E182" s="23">
        <v>526</v>
      </c>
      <c r="F182" s="16">
        <f>SUM(B182:E182)</f>
        <v>740</v>
      </c>
    </row>
    <row r="183" spans="1:6" x14ac:dyDescent="0.25">
      <c r="A183" s="15" t="s">
        <v>15</v>
      </c>
      <c r="B183" s="16">
        <v>9</v>
      </c>
      <c r="C183" s="16">
        <v>27</v>
      </c>
      <c r="D183" s="16">
        <v>129</v>
      </c>
      <c r="E183" s="23">
        <v>595</v>
      </c>
      <c r="F183" s="16">
        <f>SUM(B183:E183)</f>
        <v>760</v>
      </c>
    </row>
    <row r="184" spans="1:6" x14ac:dyDescent="0.25">
      <c r="A184" s="15" t="s">
        <v>16</v>
      </c>
      <c r="B184" s="16">
        <v>1</v>
      </c>
      <c r="C184" s="16">
        <v>3</v>
      </c>
      <c r="D184" s="16">
        <v>35</v>
      </c>
      <c r="E184" s="23">
        <v>173</v>
      </c>
      <c r="F184" s="16">
        <f>SUM(B184:E184)</f>
        <v>212</v>
      </c>
    </row>
    <row r="185" spans="1:6" x14ac:dyDescent="0.25">
      <c r="A185" s="15" t="s">
        <v>17</v>
      </c>
      <c r="B185" s="16">
        <v>3</v>
      </c>
      <c r="C185" s="16">
        <v>0</v>
      </c>
      <c r="D185" s="16">
        <v>8</v>
      </c>
      <c r="E185" s="23">
        <v>56</v>
      </c>
      <c r="F185" s="16">
        <f>SUM(B185:E185)</f>
        <v>67</v>
      </c>
    </row>
    <row r="186" spans="1:6" x14ac:dyDescent="0.25">
      <c r="A186" s="21" t="s">
        <v>0</v>
      </c>
      <c r="B186" s="49">
        <f>SUM(B181:B185)</f>
        <v>571</v>
      </c>
      <c r="C186" s="49">
        <f>SUM(C181:C185)</f>
        <v>353</v>
      </c>
      <c r="D186" s="49">
        <f>SUM(D181:D185)</f>
        <v>565</v>
      </c>
      <c r="E186" s="49">
        <f>SUM(E181:E185)</f>
        <v>1966</v>
      </c>
      <c r="F186" s="17">
        <f>SUM(F181:F185)</f>
        <v>3455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0.92294220665499127</v>
      </c>
      <c r="C188" s="19">
        <f>C181/C186</f>
        <v>0.80453257790368271</v>
      </c>
      <c r="D188" s="19">
        <f>D181/D186</f>
        <v>0.44070796460176992</v>
      </c>
      <c r="E188" s="19">
        <f>E181/E186</f>
        <v>0.31332655137334692</v>
      </c>
      <c r="F188" s="14"/>
    </row>
    <row r="189" spans="1:6" x14ac:dyDescent="0.25">
      <c r="A189" s="15" t="s">
        <v>14</v>
      </c>
      <c r="B189" s="19">
        <f>B182/B186</f>
        <v>5.4290718038528897E-2</v>
      </c>
      <c r="C189" s="19">
        <f>C182/C186</f>
        <v>0.11048158640226628</v>
      </c>
      <c r="D189" s="19">
        <f>D182/D186</f>
        <v>0.25486725663716814</v>
      </c>
      <c r="E189" s="19">
        <f>E182/E186</f>
        <v>0.26754832146490337</v>
      </c>
      <c r="F189" s="14"/>
    </row>
    <row r="190" spans="1:6" x14ac:dyDescent="0.25">
      <c r="A190" s="15" t="s">
        <v>15</v>
      </c>
      <c r="B190" s="19">
        <f>B183/B186</f>
        <v>1.5761821366024518E-2</v>
      </c>
      <c r="C190" s="19">
        <f>C183/C186</f>
        <v>7.6487252124645896E-2</v>
      </c>
      <c r="D190" s="19">
        <f>D183/D186</f>
        <v>0.22831858407079647</v>
      </c>
      <c r="E190" s="19">
        <f>E183/E186</f>
        <v>0.30264496439471006</v>
      </c>
      <c r="F190" s="14"/>
    </row>
    <row r="191" spans="1:6" x14ac:dyDescent="0.25">
      <c r="A191" s="15" t="s">
        <v>16</v>
      </c>
      <c r="B191" s="19">
        <f>B184/B186</f>
        <v>1.7513134851138354E-3</v>
      </c>
      <c r="C191" s="19">
        <f>C184/C186</f>
        <v>8.4985835694051E-3</v>
      </c>
      <c r="D191" s="19">
        <f>D184/D186</f>
        <v>6.1946902654867256E-2</v>
      </c>
      <c r="E191" s="19">
        <f>E184/E186</f>
        <v>8.7995930824008139E-2</v>
      </c>
      <c r="F191" s="14"/>
    </row>
    <row r="192" spans="1:6" x14ac:dyDescent="0.25">
      <c r="A192" s="15" t="s">
        <v>17</v>
      </c>
      <c r="B192" s="19">
        <f>B185/B186</f>
        <v>5.2539404553415062E-3</v>
      </c>
      <c r="C192" s="19">
        <f>C185/C186</f>
        <v>0</v>
      </c>
      <c r="D192" s="19">
        <f>D185/D186</f>
        <v>1.415929203539823E-2</v>
      </c>
      <c r="E192" s="19">
        <f>E185/E186</f>
        <v>2.8484231943031537E-2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41C4E-4F85-49A2-B837-BD12CD336C1C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303</v>
      </c>
      <c r="C11" s="57">
        <f>B11/B16</f>
        <v>0.30792682926829268</v>
      </c>
      <c r="E11" s="56">
        <v>0</v>
      </c>
      <c r="F11" s="44">
        <v>199</v>
      </c>
      <c r="G11" s="57">
        <f>F11/F16</f>
        <v>0.39019607843137255</v>
      </c>
    </row>
    <row r="12" spans="1:7" s="54" customFormat="1" ht="15.75" x14ac:dyDescent="0.25">
      <c r="A12" s="43" t="s">
        <v>53</v>
      </c>
      <c r="B12" s="44">
        <v>59</v>
      </c>
      <c r="C12" s="57">
        <f>B12/B16</f>
        <v>5.9959349593495935E-2</v>
      </c>
      <c r="E12" s="43" t="s">
        <v>53</v>
      </c>
      <c r="F12" s="44">
        <v>59</v>
      </c>
      <c r="G12" s="57">
        <f>F12/F16</f>
        <v>0.11568627450980393</v>
      </c>
    </row>
    <row r="13" spans="1:7" s="54" customFormat="1" ht="15.75" x14ac:dyDescent="0.25">
      <c r="A13" s="43" t="s">
        <v>54</v>
      </c>
      <c r="B13" s="44">
        <v>103</v>
      </c>
      <c r="C13" s="57">
        <f>B13/B16</f>
        <v>0.10467479674796748</v>
      </c>
      <c r="E13" s="43" t="s">
        <v>54</v>
      </c>
      <c r="F13" s="44">
        <v>80</v>
      </c>
      <c r="G13" s="57">
        <f>F13/F16</f>
        <v>0.15686274509803921</v>
      </c>
    </row>
    <row r="14" spans="1:7" s="54" customFormat="1" ht="15.75" x14ac:dyDescent="0.25">
      <c r="A14" s="43" t="s">
        <v>55</v>
      </c>
      <c r="B14" s="44">
        <v>62</v>
      </c>
      <c r="C14" s="57">
        <f>B14/B16</f>
        <v>6.3008130081300809E-2</v>
      </c>
      <c r="E14" s="43" t="s">
        <v>55</v>
      </c>
      <c r="F14" s="44">
        <v>62</v>
      </c>
      <c r="G14" s="57">
        <f>F14/F16</f>
        <v>0.12156862745098039</v>
      </c>
    </row>
    <row r="15" spans="1:7" s="54" customFormat="1" ht="15.75" x14ac:dyDescent="0.25">
      <c r="A15" s="43" t="s">
        <v>56</v>
      </c>
      <c r="B15" s="44">
        <v>457</v>
      </c>
      <c r="C15" s="57">
        <f>B15/B16</f>
        <v>0.46443089430894308</v>
      </c>
      <c r="E15" s="43" t="s">
        <v>56</v>
      </c>
      <c r="F15" s="44">
        <v>110</v>
      </c>
      <c r="G15" s="57">
        <f>F15/F16</f>
        <v>0.21568627450980393</v>
      </c>
    </row>
    <row r="16" spans="1:7" ht="15.75" x14ac:dyDescent="0.25">
      <c r="A16" s="46" t="s">
        <v>0</v>
      </c>
      <c r="B16" s="58">
        <f>SUM(B11:B15)</f>
        <v>984</v>
      </c>
      <c r="C16" s="6"/>
      <c r="E16" s="46" t="s">
        <v>0</v>
      </c>
      <c r="F16" s="58">
        <f>SUM(F11:F15)</f>
        <v>510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58</v>
      </c>
      <c r="B26" s="44"/>
      <c r="C26" s="57" t="e">
        <f>B26/B30</f>
        <v>#DIV/0!</v>
      </c>
      <c r="E26" s="43" t="s">
        <v>58</v>
      </c>
      <c r="F26" s="44"/>
      <c r="G26" s="57" t="e">
        <f>F26/F30</f>
        <v>#DIV/0!</v>
      </c>
    </row>
    <row r="27" spans="1:7" s="54" customFormat="1" ht="15.75" x14ac:dyDescent="0.25">
      <c r="A27" s="43" t="s">
        <v>54</v>
      </c>
      <c r="B27" s="44"/>
      <c r="C27" s="57" t="e">
        <f>B27/B30</f>
        <v>#DIV/0!</v>
      </c>
      <c r="E27" s="43" t="s">
        <v>54</v>
      </c>
      <c r="F27" s="44"/>
      <c r="G27" s="57" t="e">
        <f>F27/F30</f>
        <v>#DIV/0!</v>
      </c>
    </row>
    <row r="28" spans="1:7" s="54" customFormat="1" ht="15.75" x14ac:dyDescent="0.25">
      <c r="A28" s="43" t="s">
        <v>55</v>
      </c>
      <c r="B28" s="44"/>
      <c r="C28" s="57" t="e">
        <f>B28/B30</f>
        <v>#DIV/0!</v>
      </c>
      <c r="E28" s="43" t="s">
        <v>55</v>
      </c>
      <c r="F28" s="44"/>
      <c r="G28" s="57" t="e">
        <f>F28/F30</f>
        <v>#DIV/0!</v>
      </c>
    </row>
    <row r="29" spans="1:7" s="54" customFormat="1" ht="15.75" x14ac:dyDescent="0.25">
      <c r="A29" s="43" t="s">
        <v>56</v>
      </c>
      <c r="B29" s="44"/>
      <c r="C29" s="57" t="e">
        <f>B29/B30</f>
        <v>#DIV/0!</v>
      </c>
      <c r="E29" s="43" t="s">
        <v>56</v>
      </c>
      <c r="F29" s="44"/>
      <c r="G29" s="57" t="e">
        <f>F29/F30</f>
        <v>#DIV/0!</v>
      </c>
    </row>
    <row r="30" spans="1:7" s="54" customFormat="1" ht="15.75" x14ac:dyDescent="0.25">
      <c r="A30" s="46" t="s">
        <v>0</v>
      </c>
      <c r="B30" s="52">
        <f>SUM(B25:B29)</f>
        <v>0</v>
      </c>
      <c r="C30" s="53"/>
      <c r="E30" s="46" t="s">
        <v>0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58</v>
      </c>
      <c r="B36" s="44"/>
      <c r="C36" s="57" t="e">
        <f>B36/B40</f>
        <v>#DIV/0!</v>
      </c>
      <c r="E36" s="43" t="s">
        <v>58</v>
      </c>
      <c r="F36" s="44"/>
      <c r="G36" s="57" t="e">
        <f>F36/F40</f>
        <v>#DIV/0!</v>
      </c>
    </row>
    <row r="37" spans="1:7" ht="15.75" x14ac:dyDescent="0.25">
      <c r="A37" s="43" t="s">
        <v>54</v>
      </c>
      <c r="B37" s="44"/>
      <c r="C37" s="57" t="e">
        <f>B37/B40</f>
        <v>#DIV/0!</v>
      </c>
      <c r="E37" s="43" t="s">
        <v>54</v>
      </c>
      <c r="F37" s="44"/>
      <c r="G37" s="57" t="e">
        <f>F37/F40</f>
        <v>#DIV/0!</v>
      </c>
    </row>
    <row r="38" spans="1:7" ht="15.75" x14ac:dyDescent="0.25">
      <c r="A38" s="43" t="s">
        <v>55</v>
      </c>
      <c r="B38" s="44"/>
      <c r="C38" s="57" t="e">
        <f>B38/B40</f>
        <v>#DIV/0!</v>
      </c>
      <c r="E38" s="43" t="s">
        <v>55</v>
      </c>
      <c r="F38" s="44"/>
      <c r="G38" s="57" t="e">
        <f>F38/F40</f>
        <v>#DIV/0!</v>
      </c>
    </row>
    <row r="39" spans="1:7" ht="15.75" x14ac:dyDescent="0.25">
      <c r="A39" s="43" t="s">
        <v>56</v>
      </c>
      <c r="B39" s="44"/>
      <c r="C39" s="57" t="e">
        <f>B39/B40</f>
        <v>#DIV/0!</v>
      </c>
      <c r="E39" s="43" t="s">
        <v>56</v>
      </c>
      <c r="F39" s="44"/>
      <c r="G39" s="57" t="e">
        <f>F39/F40</f>
        <v>#DIV/0!</v>
      </c>
    </row>
    <row r="40" spans="1:7" ht="15.75" x14ac:dyDescent="0.25">
      <c r="A40" s="46" t="s">
        <v>0</v>
      </c>
      <c r="B40" s="52">
        <f>SUM(B35:B39)</f>
        <v>0</v>
      </c>
      <c r="C40" s="53"/>
      <c r="E40" s="46" t="s">
        <v>0</v>
      </c>
      <c r="F40" s="52">
        <f>SUM(F35:F39)</f>
        <v>0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58</v>
      </c>
      <c r="B46" s="44"/>
      <c r="C46" s="57" t="e">
        <f>B46/B50</f>
        <v>#DIV/0!</v>
      </c>
      <c r="E46" s="43" t="s">
        <v>58</v>
      </c>
      <c r="F46" s="44"/>
      <c r="G46" s="57" t="e">
        <f>F46/F50</f>
        <v>#DIV/0!</v>
      </c>
    </row>
    <row r="47" spans="1:7" ht="15.75" x14ac:dyDescent="0.25">
      <c r="A47" s="43" t="s">
        <v>54</v>
      </c>
      <c r="B47" s="44"/>
      <c r="C47" s="57" t="e">
        <f>B47/B50</f>
        <v>#DIV/0!</v>
      </c>
      <c r="E47" s="43" t="s">
        <v>54</v>
      </c>
      <c r="F47" s="44"/>
      <c r="G47" s="57" t="e">
        <f>F47/F50</f>
        <v>#DIV/0!</v>
      </c>
    </row>
    <row r="48" spans="1:7" ht="15.75" x14ac:dyDescent="0.25">
      <c r="A48" s="43" t="s">
        <v>55</v>
      </c>
      <c r="B48" s="44"/>
      <c r="C48" s="57" t="e">
        <f>B48/B50</f>
        <v>#DIV/0!</v>
      </c>
      <c r="E48" s="43" t="s">
        <v>55</v>
      </c>
      <c r="F48" s="44"/>
      <c r="G48" s="57" t="e">
        <f>F48/F50</f>
        <v>#DIV/0!</v>
      </c>
    </row>
    <row r="49" spans="1:7" ht="15.75" x14ac:dyDescent="0.25">
      <c r="A49" s="43" t="s">
        <v>56</v>
      </c>
      <c r="B49" s="44"/>
      <c r="C49" s="57" t="e">
        <f>B49/B50</f>
        <v>#DIV/0!</v>
      </c>
      <c r="E49" s="43" t="s">
        <v>56</v>
      </c>
      <c r="F49" s="44"/>
      <c r="G49" s="57" t="e">
        <f>F49/F50</f>
        <v>#DIV/0!</v>
      </c>
    </row>
    <row r="50" spans="1:7" ht="15.75" x14ac:dyDescent="0.25">
      <c r="A50" s="46" t="s">
        <v>0</v>
      </c>
      <c r="B50" s="52">
        <f>SUM(B45:B49)</f>
        <v>0</v>
      </c>
      <c r="C50" s="53"/>
      <c r="E50" s="46" t="s">
        <v>0</v>
      </c>
      <c r="F50" s="52">
        <f>SUM(F45:F49)</f>
        <v>0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58</v>
      </c>
      <c r="B56" s="44"/>
      <c r="C56" s="57" t="e">
        <f>B56/B60</f>
        <v>#DIV/0!</v>
      </c>
      <c r="E56" s="43" t="s">
        <v>58</v>
      </c>
      <c r="F56" s="44"/>
      <c r="G56" s="57" t="e">
        <f>F56/F60</f>
        <v>#DIV/0!</v>
      </c>
    </row>
    <row r="57" spans="1:7" ht="15.75" x14ac:dyDescent="0.25">
      <c r="A57" s="43" t="s">
        <v>54</v>
      </c>
      <c r="B57" s="44"/>
      <c r="C57" s="57" t="e">
        <f>B57/B60</f>
        <v>#DIV/0!</v>
      </c>
      <c r="E57" s="43" t="s">
        <v>54</v>
      </c>
      <c r="F57" s="44"/>
      <c r="G57" s="57" t="e">
        <f>F57/F60</f>
        <v>#DIV/0!</v>
      </c>
    </row>
    <row r="58" spans="1:7" ht="15.75" x14ac:dyDescent="0.25">
      <c r="A58" s="43" t="s">
        <v>55</v>
      </c>
      <c r="B58" s="44"/>
      <c r="C58" s="57" t="e">
        <f>B58/B60</f>
        <v>#DIV/0!</v>
      </c>
      <c r="E58" s="43" t="s">
        <v>55</v>
      </c>
      <c r="F58" s="44"/>
      <c r="G58" s="57" t="e">
        <f>F58/F60</f>
        <v>#DIV/0!</v>
      </c>
    </row>
    <row r="59" spans="1:7" ht="15.75" x14ac:dyDescent="0.25">
      <c r="A59" s="43" t="s">
        <v>56</v>
      </c>
      <c r="B59" s="44"/>
      <c r="C59" s="57" t="e">
        <f>B59/B60</f>
        <v>#DIV/0!</v>
      </c>
      <c r="E59" s="43" t="s">
        <v>56</v>
      </c>
      <c r="F59" s="44"/>
      <c r="G59" s="57" t="e">
        <f>F59/F60</f>
        <v>#DIV/0!</v>
      </c>
    </row>
    <row r="60" spans="1:7" ht="15.75" x14ac:dyDescent="0.25">
      <c r="A60" s="46" t="s">
        <v>0</v>
      </c>
      <c r="B60" s="52">
        <f>SUM(B55:B59)</f>
        <v>0</v>
      </c>
      <c r="C60" s="53"/>
      <c r="E60" s="46" t="s">
        <v>0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1D8B5-8C7F-4481-8807-99FC4E1DC066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314021</v>
      </c>
      <c r="C4" s="67">
        <v>564415</v>
      </c>
      <c r="D4" s="67">
        <f>C4-B4</f>
        <v>250394</v>
      </c>
    </row>
    <row r="5" spans="1:17" x14ac:dyDescent="0.25">
      <c r="A5" s="68" t="s">
        <v>67</v>
      </c>
      <c r="B5" s="69">
        <v>601</v>
      </c>
      <c r="C5" s="69">
        <v>956</v>
      </c>
      <c r="D5" s="69">
        <f t="shared" ref="D5:D27" si="0">C5-B5</f>
        <v>355</v>
      </c>
    </row>
    <row r="6" spans="1:17" x14ac:dyDescent="0.25">
      <c r="A6" s="66" t="s">
        <v>68</v>
      </c>
      <c r="B6" s="67">
        <v>3411</v>
      </c>
      <c r="C6" s="67">
        <v>7445</v>
      </c>
      <c r="D6" s="67">
        <f t="shared" si="0"/>
        <v>4034</v>
      </c>
    </row>
    <row r="7" spans="1:17" x14ac:dyDescent="0.25">
      <c r="A7" s="66" t="s">
        <v>69</v>
      </c>
      <c r="B7" s="67">
        <v>97017</v>
      </c>
      <c r="C7" s="67">
        <v>155886</v>
      </c>
      <c r="D7" s="67">
        <f t="shared" si="0"/>
        <v>58869</v>
      </c>
    </row>
    <row r="8" spans="1:17" x14ac:dyDescent="0.25">
      <c r="A8" s="66" t="s">
        <v>97</v>
      </c>
      <c r="B8" s="67">
        <v>23220</v>
      </c>
      <c r="C8" s="67">
        <v>51543</v>
      </c>
      <c r="D8" s="67">
        <f t="shared" si="0"/>
        <v>28323</v>
      </c>
    </row>
    <row r="9" spans="1:17" x14ac:dyDescent="0.25">
      <c r="A9" s="66" t="s">
        <v>70</v>
      </c>
      <c r="B9" s="67">
        <v>20803</v>
      </c>
      <c r="C9" s="67">
        <v>41798</v>
      </c>
      <c r="D9" s="67">
        <f t="shared" si="0"/>
        <v>20995</v>
      </c>
    </row>
    <row r="10" spans="1:17" x14ac:dyDescent="0.25">
      <c r="A10" s="66" t="s">
        <v>71</v>
      </c>
      <c r="B10" s="67">
        <v>296</v>
      </c>
      <c r="C10" s="67">
        <v>629</v>
      </c>
      <c r="D10" s="67">
        <f t="shared" si="0"/>
        <v>333</v>
      </c>
    </row>
    <row r="11" spans="1:17" x14ac:dyDescent="0.25">
      <c r="A11" s="70" t="s">
        <v>72</v>
      </c>
      <c r="B11" s="71">
        <v>168673</v>
      </c>
      <c r="C11" s="71">
        <v>306158</v>
      </c>
      <c r="D11" s="71">
        <f t="shared" si="0"/>
        <v>137485</v>
      </c>
    </row>
    <row r="12" spans="1:17" x14ac:dyDescent="0.25">
      <c r="A12" s="66" t="s">
        <v>73</v>
      </c>
      <c r="B12" s="67">
        <v>163153</v>
      </c>
      <c r="C12" s="67">
        <v>287296</v>
      </c>
      <c r="D12" s="67">
        <f t="shared" si="0"/>
        <v>124143</v>
      </c>
    </row>
    <row r="13" spans="1:17" x14ac:dyDescent="0.25">
      <c r="A13" s="66" t="s">
        <v>74</v>
      </c>
      <c r="B13" s="67">
        <v>150868</v>
      </c>
      <c r="C13" s="67">
        <v>277119</v>
      </c>
      <c r="D13" s="67">
        <f t="shared" si="0"/>
        <v>126251</v>
      </c>
    </row>
    <row r="14" spans="1:17" x14ac:dyDescent="0.25">
      <c r="A14" s="66" t="s">
        <v>83</v>
      </c>
      <c r="B14" s="67"/>
      <c r="C14" s="67">
        <v>109901</v>
      </c>
      <c r="D14" s="67"/>
    </row>
    <row r="15" spans="1:17" x14ac:dyDescent="0.25">
      <c r="A15" s="70" t="s">
        <v>84</v>
      </c>
      <c r="B15" s="67"/>
      <c r="C15" s="67">
        <v>30667</v>
      </c>
      <c r="D15" s="67"/>
    </row>
    <row r="16" spans="1:17" x14ac:dyDescent="0.25">
      <c r="A16" s="68" t="s">
        <v>85</v>
      </c>
      <c r="B16" s="69">
        <v>311689</v>
      </c>
      <c r="C16" s="69">
        <v>538849</v>
      </c>
      <c r="D16" s="69">
        <f t="shared" si="0"/>
        <v>227160</v>
      </c>
    </row>
    <row r="17" spans="1:6" x14ac:dyDescent="0.25">
      <c r="A17" s="66" t="s">
        <v>86</v>
      </c>
      <c r="B17" s="67">
        <v>2118</v>
      </c>
      <c r="C17" s="67">
        <v>338</v>
      </c>
      <c r="D17" s="67">
        <f t="shared" si="0"/>
        <v>-1780</v>
      </c>
    </row>
    <row r="18" spans="1:6" x14ac:dyDescent="0.25">
      <c r="A18" s="66" t="s">
        <v>87</v>
      </c>
      <c r="B18" s="67">
        <v>214</v>
      </c>
      <c r="C18" s="67">
        <v>25228</v>
      </c>
      <c r="D18" s="67">
        <f t="shared" si="0"/>
        <v>25014</v>
      </c>
    </row>
    <row r="19" spans="1:6" x14ac:dyDescent="0.25">
      <c r="A19" s="70" t="s">
        <v>88</v>
      </c>
      <c r="B19" s="71">
        <v>0</v>
      </c>
      <c r="C19" s="71">
        <v>0</v>
      </c>
      <c r="D19" s="71">
        <f t="shared" si="0"/>
        <v>0</v>
      </c>
    </row>
    <row r="20" spans="1:6" x14ac:dyDescent="0.25">
      <c r="A20" s="66" t="s">
        <v>5</v>
      </c>
      <c r="B20" s="67">
        <v>116720</v>
      </c>
      <c r="C20" s="67">
        <v>178146</v>
      </c>
      <c r="D20" s="67">
        <f t="shared" si="0"/>
        <v>61426</v>
      </c>
    </row>
    <row r="21" spans="1:6" x14ac:dyDescent="0.25">
      <c r="A21" s="66" t="s">
        <v>4</v>
      </c>
      <c r="B21" s="67">
        <v>113397</v>
      </c>
      <c r="C21" s="67">
        <v>218989</v>
      </c>
      <c r="D21" s="67">
        <f t="shared" si="0"/>
        <v>105592</v>
      </c>
    </row>
    <row r="22" spans="1:6" x14ac:dyDescent="0.25">
      <c r="A22" s="66" t="s">
        <v>3</v>
      </c>
      <c r="B22" s="67">
        <v>36486</v>
      </c>
      <c r="C22" s="67">
        <v>65368</v>
      </c>
      <c r="D22" s="67">
        <f t="shared" si="0"/>
        <v>28882</v>
      </c>
    </row>
    <row r="23" spans="1:6" x14ac:dyDescent="0.25">
      <c r="A23" s="66" t="s">
        <v>2</v>
      </c>
      <c r="B23" s="67">
        <v>47418</v>
      </c>
      <c r="C23" s="67">
        <v>101912</v>
      </c>
      <c r="D23" s="67">
        <f t="shared" si="0"/>
        <v>54494</v>
      </c>
    </row>
    <row r="24" spans="1:6" x14ac:dyDescent="0.25">
      <c r="A24" s="68" t="s">
        <v>75</v>
      </c>
      <c r="B24" s="69">
        <v>117568</v>
      </c>
      <c r="C24" s="69">
        <v>210467</v>
      </c>
      <c r="D24" s="69">
        <f t="shared" si="0"/>
        <v>92899</v>
      </c>
    </row>
    <row r="25" spans="1:6" x14ac:dyDescent="0.25">
      <c r="A25" s="66" t="s">
        <v>76</v>
      </c>
      <c r="B25" s="67">
        <v>49945</v>
      </c>
      <c r="C25" s="67">
        <v>98588</v>
      </c>
      <c r="D25" s="67">
        <f t="shared" si="0"/>
        <v>48643</v>
      </c>
    </row>
    <row r="26" spans="1:6" x14ac:dyDescent="0.25">
      <c r="A26" s="66" t="s">
        <v>77</v>
      </c>
      <c r="B26" s="67">
        <v>127112</v>
      </c>
      <c r="C26" s="67">
        <v>223058</v>
      </c>
      <c r="D26" s="67">
        <f t="shared" si="0"/>
        <v>95946</v>
      </c>
    </row>
    <row r="27" spans="1:6" x14ac:dyDescent="0.25">
      <c r="A27" s="70" t="s">
        <v>78</v>
      </c>
      <c r="B27" s="71">
        <v>19395</v>
      </c>
      <c r="C27" s="71">
        <v>32301</v>
      </c>
      <c r="D27" s="71">
        <f t="shared" si="0"/>
        <v>12906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0.18583520000000001</v>
      </c>
      <c r="C31" s="74">
        <v>0.3402712</v>
      </c>
      <c r="D31" s="74">
        <f>C31-B31</f>
        <v>0.15443599999999999</v>
      </c>
      <c r="E31" s="74"/>
      <c r="F31" s="74"/>
    </row>
    <row r="32" spans="1:6" x14ac:dyDescent="0.25">
      <c r="A32" s="75" t="s">
        <v>67</v>
      </c>
      <c r="B32" s="76">
        <v>0.2886648</v>
      </c>
      <c r="C32" s="76">
        <v>0.45502140000000002</v>
      </c>
      <c r="D32" s="76">
        <f t="shared" ref="D32:D54" si="1">C32-B32</f>
        <v>0.16635660000000002</v>
      </c>
      <c r="E32" s="74"/>
      <c r="F32" s="74"/>
    </row>
    <row r="33" spans="1:6" x14ac:dyDescent="0.25">
      <c r="A33" s="64" t="s">
        <v>68</v>
      </c>
      <c r="B33" s="74">
        <v>8.4505999999999998E-2</v>
      </c>
      <c r="C33" s="74">
        <v>0.1779568</v>
      </c>
      <c r="D33" s="74">
        <f t="shared" si="1"/>
        <v>9.3450800000000001E-2</v>
      </c>
      <c r="E33" s="74"/>
      <c r="F33" s="74"/>
    </row>
    <row r="34" spans="1:6" x14ac:dyDescent="0.25">
      <c r="A34" s="64" t="s">
        <v>69</v>
      </c>
      <c r="B34" s="74">
        <v>0.34610980000000002</v>
      </c>
      <c r="C34" s="74">
        <v>0.55835690000000004</v>
      </c>
      <c r="D34" s="74">
        <f t="shared" si="1"/>
        <v>0.21224710000000002</v>
      </c>
      <c r="E34" s="74"/>
      <c r="F34" s="74"/>
    </row>
    <row r="35" spans="1:6" x14ac:dyDescent="0.25">
      <c r="A35" s="64" t="s">
        <v>97</v>
      </c>
      <c r="B35" s="74">
        <v>0.24083640000000001</v>
      </c>
      <c r="C35" s="74">
        <v>0.44815319999999997</v>
      </c>
      <c r="D35" s="74">
        <f t="shared" si="1"/>
        <v>0.20731679999999997</v>
      </c>
      <c r="E35" s="74"/>
      <c r="F35" s="74"/>
    </row>
    <row r="36" spans="1:6" x14ac:dyDescent="0.25">
      <c r="A36" s="64" t="s">
        <v>70</v>
      </c>
      <c r="B36" s="74">
        <v>0.23878279999999999</v>
      </c>
      <c r="C36" s="74">
        <v>0.42413849999999997</v>
      </c>
      <c r="D36" s="74">
        <f t="shared" si="1"/>
        <v>0.18535569999999998</v>
      </c>
      <c r="E36" s="74"/>
      <c r="F36" s="74"/>
    </row>
    <row r="37" spans="1:6" x14ac:dyDescent="0.25">
      <c r="A37" s="64" t="s">
        <v>71</v>
      </c>
      <c r="B37" s="74">
        <v>0.21341019999999999</v>
      </c>
      <c r="C37" s="74">
        <v>0.40844150000000001</v>
      </c>
      <c r="D37" s="74">
        <f t="shared" si="1"/>
        <v>0.19503130000000002</v>
      </c>
      <c r="E37" s="74"/>
      <c r="F37" s="74"/>
    </row>
    <row r="38" spans="1:6" x14ac:dyDescent="0.25">
      <c r="A38" s="77" t="s">
        <v>72</v>
      </c>
      <c r="B38" s="78">
        <v>0.14268839999999999</v>
      </c>
      <c r="C38" s="78">
        <v>0.27323409999999998</v>
      </c>
      <c r="D38" s="78">
        <f t="shared" si="1"/>
        <v>0.13054569999999999</v>
      </c>
      <c r="E38" s="74"/>
      <c r="F38" s="74"/>
    </row>
    <row r="39" spans="1:6" x14ac:dyDescent="0.25">
      <c r="A39" s="64" t="s">
        <v>73</v>
      </c>
      <c r="B39" s="74">
        <v>0.18820300000000001</v>
      </c>
      <c r="C39" s="74">
        <v>0.3373678</v>
      </c>
      <c r="D39" s="74">
        <f t="shared" si="1"/>
        <v>0.14916479999999999</v>
      </c>
      <c r="E39" s="74"/>
      <c r="F39" s="74"/>
    </row>
    <row r="40" spans="1:6" x14ac:dyDescent="0.25">
      <c r="A40" s="64" t="s">
        <v>74</v>
      </c>
      <c r="B40" s="74">
        <v>0.1833408</v>
      </c>
      <c r="C40" s="74">
        <v>0.34333449999999999</v>
      </c>
      <c r="D40" s="74">
        <f t="shared" si="1"/>
        <v>0.15999369999999999</v>
      </c>
      <c r="E40" s="74"/>
      <c r="F40" s="74"/>
    </row>
    <row r="41" spans="1:6" x14ac:dyDescent="0.25">
      <c r="A41" s="66" t="s">
        <v>83</v>
      </c>
      <c r="B41" s="74"/>
      <c r="C41" s="74">
        <v>0.438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0.48299999999999998</v>
      </c>
      <c r="D42" s="74"/>
      <c r="E42" s="74"/>
      <c r="F42" s="74"/>
    </row>
    <row r="43" spans="1:6" x14ac:dyDescent="0.25">
      <c r="A43" s="68" t="s">
        <v>85</v>
      </c>
      <c r="B43" s="76">
        <v>0.185055</v>
      </c>
      <c r="C43" s="76">
        <v>0.33139689999999999</v>
      </c>
      <c r="D43" s="76">
        <f t="shared" si="1"/>
        <v>0.1463419</v>
      </c>
      <c r="E43" s="74"/>
      <c r="F43" s="74"/>
    </row>
    <row r="44" spans="1:6" x14ac:dyDescent="0.25">
      <c r="A44" s="66" t="s">
        <v>86</v>
      </c>
      <c r="B44" s="74">
        <v>0.4467412</v>
      </c>
      <c r="C44" s="74">
        <v>0.490566</v>
      </c>
      <c r="D44" s="74">
        <f t="shared" si="1"/>
        <v>4.3824799999999997E-2</v>
      </c>
      <c r="E44" s="74"/>
      <c r="F44" s="74"/>
    </row>
    <row r="45" spans="1:6" x14ac:dyDescent="0.25">
      <c r="A45" s="66" t="s">
        <v>87</v>
      </c>
      <c r="B45" s="74">
        <v>0.29076089999999999</v>
      </c>
      <c r="C45" s="74">
        <v>0.78741530000000004</v>
      </c>
      <c r="D45" s="74">
        <f t="shared" si="1"/>
        <v>0.49665440000000005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5</v>
      </c>
      <c r="B47" s="74">
        <v>0.35937400000000003</v>
      </c>
      <c r="C47" s="74">
        <v>0.57608239999999999</v>
      </c>
      <c r="D47" s="74">
        <f t="shared" si="1"/>
        <v>0.21670839999999997</v>
      </c>
      <c r="E47" s="74"/>
      <c r="F47" s="74"/>
    </row>
    <row r="48" spans="1:6" x14ac:dyDescent="0.25">
      <c r="A48" s="64" t="s">
        <v>4</v>
      </c>
      <c r="B48" s="74">
        <v>0.14823349999999999</v>
      </c>
      <c r="C48" s="74">
        <v>0.2941645</v>
      </c>
      <c r="D48" s="74">
        <f t="shared" si="1"/>
        <v>0.14593100000000001</v>
      </c>
      <c r="E48" s="74"/>
      <c r="F48" s="74"/>
    </row>
    <row r="49" spans="1:6" x14ac:dyDescent="0.25">
      <c r="A49" s="64" t="s">
        <v>3</v>
      </c>
      <c r="B49" s="74">
        <v>0.1683431</v>
      </c>
      <c r="C49" s="74">
        <v>0.3185963</v>
      </c>
      <c r="D49" s="74">
        <f t="shared" si="1"/>
        <v>0.1502532</v>
      </c>
      <c r="E49" s="74"/>
      <c r="F49" s="74"/>
    </row>
    <row r="50" spans="1:6" x14ac:dyDescent="0.25">
      <c r="A50" s="64" t="s">
        <v>2</v>
      </c>
      <c r="B50" s="74">
        <v>0.1237196</v>
      </c>
      <c r="C50" s="74">
        <v>0.25486599999999998</v>
      </c>
      <c r="D50" s="74">
        <f t="shared" si="1"/>
        <v>0.1311464</v>
      </c>
      <c r="E50" s="74"/>
      <c r="F50" s="74"/>
    </row>
    <row r="51" spans="1:6" x14ac:dyDescent="0.25">
      <c r="A51" s="75" t="s">
        <v>75</v>
      </c>
      <c r="B51" s="76">
        <v>0.1518196</v>
      </c>
      <c r="C51" s="76">
        <v>0.29056700000000002</v>
      </c>
      <c r="D51" s="76">
        <f t="shared" si="1"/>
        <v>0.13874740000000002</v>
      </c>
      <c r="E51" s="74"/>
      <c r="F51" s="74"/>
    </row>
    <row r="52" spans="1:6" x14ac:dyDescent="0.25">
      <c r="A52" s="64" t="s">
        <v>76</v>
      </c>
      <c r="B52" s="74">
        <v>0.14745739999999999</v>
      </c>
      <c r="C52" s="74">
        <v>0.300674</v>
      </c>
      <c r="D52" s="74">
        <f t="shared" si="1"/>
        <v>0.15321660000000001</v>
      </c>
      <c r="E52" s="74"/>
      <c r="F52" s="74"/>
    </row>
    <row r="53" spans="1:6" x14ac:dyDescent="0.25">
      <c r="A53" s="64" t="s">
        <v>77</v>
      </c>
      <c r="B53" s="74">
        <v>0.24553829999999999</v>
      </c>
      <c r="C53" s="74">
        <v>0.41625400000000001</v>
      </c>
      <c r="D53" s="74">
        <f t="shared" si="1"/>
        <v>0.17071570000000003</v>
      </c>
      <c r="E53" s="74"/>
      <c r="F53" s="74"/>
    </row>
    <row r="54" spans="1:6" x14ac:dyDescent="0.25">
      <c r="A54" s="77" t="s">
        <v>78</v>
      </c>
      <c r="B54" s="78">
        <v>0.32924779999999998</v>
      </c>
      <c r="C54" s="78">
        <v>0.45820270000000002</v>
      </c>
      <c r="D54" s="78">
        <f t="shared" si="1"/>
        <v>0.12895490000000004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9E515-7D65-FE40-BA3F-3BC22926B18F}">
  <dimension ref="A1:A11"/>
  <sheetViews>
    <sheetView workbookViewId="0"/>
  </sheetViews>
  <sheetFormatPr defaultColWidth="9.140625" defaultRowHeight="30" customHeight="1" x14ac:dyDescent="0.25"/>
  <cols>
    <col min="1" max="1" width="124.42578125" style="81" customWidth="1"/>
    <col min="2" max="16384" width="9.140625" style="81"/>
  </cols>
  <sheetData>
    <row r="1" spans="1:1" ht="30" customHeight="1" x14ac:dyDescent="0.25">
      <c r="A1" s="87" t="s">
        <v>96</v>
      </c>
    </row>
    <row r="2" spans="1:1" ht="30" customHeight="1" x14ac:dyDescent="0.25">
      <c r="A2" s="84" t="s">
        <v>95</v>
      </c>
    </row>
    <row r="3" spans="1:1" ht="30" customHeight="1" x14ac:dyDescent="0.25">
      <c r="A3" s="86" t="s">
        <v>94</v>
      </c>
    </row>
    <row r="4" spans="1:1" ht="57.75" customHeight="1" x14ac:dyDescent="0.25">
      <c r="A4" s="84" t="s">
        <v>93</v>
      </c>
    </row>
    <row r="5" spans="1:1" ht="30" customHeight="1" x14ac:dyDescent="0.25">
      <c r="A5" s="84" t="s">
        <v>92</v>
      </c>
    </row>
    <row r="6" spans="1:1" ht="30" customHeight="1" x14ac:dyDescent="0.25">
      <c r="A6" s="85" t="s">
        <v>91</v>
      </c>
    </row>
    <row r="7" spans="1:1" ht="35.25" customHeight="1" x14ac:dyDescent="0.25">
      <c r="A7" s="84" t="s">
        <v>90</v>
      </c>
    </row>
    <row r="10" spans="1:1" ht="30" customHeight="1" x14ac:dyDescent="0.25">
      <c r="A10" s="83"/>
    </row>
    <row r="11" spans="1:1" ht="30" customHeight="1" x14ac:dyDescent="0.25">
      <c r="A11" s="82" t="s">
        <v>89</v>
      </c>
    </row>
  </sheetData>
  <hyperlinks>
    <hyperlink ref="A3" r:id="rId1" xr:uid="{91AC86AC-7721-8D43-82E1-DE2F20ED6D74}"/>
    <hyperlink ref="A6" r:id="rId2" xr:uid="{EF0FB93E-0771-3E47-AA1B-56AC7CC9F55E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2024-01-18T20:40:47Z</dcterms:modified>
</cp:coreProperties>
</file>