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B155C1D-EEDA-429D-9CD8-82EE0420338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0" i="3" l="1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9" i="3" s="1"/>
  <c r="G55" i="3"/>
  <c r="F50" i="3"/>
  <c r="G47" i="3" s="1"/>
  <c r="B50" i="3"/>
  <c r="C49" i="3" s="1"/>
  <c r="G45" i="3"/>
  <c r="F40" i="3"/>
  <c r="G38" i="3" s="1"/>
  <c r="B40" i="3"/>
  <c r="C39" i="3" s="1"/>
  <c r="G35" i="3"/>
  <c r="F30" i="3"/>
  <c r="G28" i="3" s="1"/>
  <c r="G29" i="3"/>
  <c r="C29" i="3"/>
  <c r="C28" i="3"/>
  <c r="C27" i="3"/>
  <c r="C26" i="3"/>
  <c r="G25" i="3"/>
  <c r="C25" i="3"/>
  <c r="F16" i="3"/>
  <c r="G14" i="3" s="1"/>
  <c r="B16" i="3"/>
  <c r="C13" i="3" s="1"/>
  <c r="G15" i="3"/>
  <c r="G11" i="3"/>
  <c r="C11" i="3"/>
  <c r="E186" i="2"/>
  <c r="E189" i="2" s="1"/>
  <c r="E192" i="2"/>
  <c r="D186" i="2"/>
  <c r="D189" i="2" s="1"/>
  <c r="D192" i="2"/>
  <c r="C186" i="2"/>
  <c r="C192" i="2" s="1"/>
  <c r="B186" i="2"/>
  <c r="B192" i="2"/>
  <c r="C191" i="2"/>
  <c r="B191" i="2"/>
  <c r="E190" i="2"/>
  <c r="C190" i="2"/>
  <c r="B190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D179" i="2"/>
  <c r="C173" i="2"/>
  <c r="C178" i="2" s="1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3" i="2" s="1"/>
  <c r="F172" i="2"/>
  <c r="E158" i="2"/>
  <c r="E161" i="2" s="1"/>
  <c r="E164" i="2"/>
  <c r="D158" i="2"/>
  <c r="D161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6" i="2"/>
  <c r="C130" i="2"/>
  <c r="C135" i="2" s="1"/>
  <c r="B130" i="2"/>
  <c r="B135" i="2" s="1"/>
  <c r="B136" i="2"/>
  <c r="E135" i="2"/>
  <c r="D135" i="2"/>
  <c r="E134" i="2"/>
  <c r="D134" i="2"/>
  <c r="E133" i="2"/>
  <c r="D133" i="2"/>
  <c r="C133" i="2"/>
  <c r="B133" i="2"/>
  <c r="E132" i="2"/>
  <c r="D132" i="2"/>
  <c r="F125" i="2"/>
  <c r="F126" i="2"/>
  <c r="F127" i="2"/>
  <c r="F128" i="2"/>
  <c r="F130" i="2" s="1"/>
  <c r="F129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9" i="2"/>
  <c r="C73" i="2"/>
  <c r="C78" i="2" s="1"/>
  <c r="B73" i="2"/>
  <c r="B78" i="2" s="1"/>
  <c r="B79" i="2"/>
  <c r="E78" i="2"/>
  <c r="D78" i="2"/>
  <c r="E77" i="2"/>
  <c r="D77" i="2"/>
  <c r="E76" i="2"/>
  <c r="D76" i="2"/>
  <c r="C76" i="2"/>
  <c r="B76" i="2"/>
  <c r="E75" i="2"/>
  <c r="D75" i="2"/>
  <c r="F68" i="2"/>
  <c r="F69" i="2"/>
  <c r="F70" i="2"/>
  <c r="F71" i="2"/>
  <c r="F73" i="2" s="1"/>
  <c r="F72" i="2"/>
  <c r="C60" i="2"/>
  <c r="C65" i="2" s="1"/>
  <c r="C62" i="2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49" i="2" s="1"/>
  <c r="C145" i="2"/>
  <c r="C149" i="2" s="1"/>
  <c r="B145" i="2"/>
  <c r="B150" i="2" s="1"/>
  <c r="B151" i="2"/>
  <c r="E150" i="2"/>
  <c r="D150" i="2"/>
  <c r="C150" i="2"/>
  <c r="E149" i="2"/>
  <c r="E148" i="2"/>
  <c r="D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 s="1"/>
  <c r="B88" i="2"/>
  <c r="B92" i="2" s="1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D60" i="2"/>
  <c r="D64" i="2" s="1"/>
  <c r="D66" i="2"/>
  <c r="B60" i="2"/>
  <c r="B62" i="2" s="1"/>
  <c r="B66" i="2"/>
  <c r="E65" i="2"/>
  <c r="D65" i="2"/>
  <c r="E63" i="2"/>
  <c r="C63" i="2"/>
  <c r="B63" i="2"/>
  <c r="E62" i="2"/>
  <c r="D62" i="2"/>
  <c r="F55" i="2"/>
  <c r="F56" i="2"/>
  <c r="F57" i="2"/>
  <c r="F58" i="2"/>
  <c r="F59" i="2"/>
  <c r="F60" i="2"/>
  <c r="C15" i="3" l="1"/>
  <c r="G39" i="3"/>
  <c r="G49" i="3"/>
  <c r="G59" i="3"/>
  <c r="C35" i="3"/>
  <c r="C45" i="3"/>
  <c r="C55" i="3"/>
  <c r="C56" i="3"/>
  <c r="G36" i="3"/>
  <c r="G46" i="3"/>
  <c r="G56" i="3"/>
  <c r="C57" i="3"/>
  <c r="G57" i="3"/>
  <c r="C58" i="3"/>
  <c r="C36" i="3"/>
  <c r="C12" i="3"/>
  <c r="G12" i="3"/>
  <c r="C47" i="3"/>
  <c r="G37" i="3"/>
  <c r="C48" i="3"/>
  <c r="C14" i="3"/>
  <c r="G48" i="3"/>
  <c r="C46" i="3"/>
  <c r="G26" i="3"/>
  <c r="C37" i="3"/>
  <c r="G13" i="3"/>
  <c r="G27" i="3"/>
  <c r="C38" i="3"/>
  <c r="D36" i="2"/>
  <c r="C33" i="2"/>
  <c r="D33" i="2" s="1"/>
  <c r="D63" i="2"/>
  <c r="C66" i="2"/>
  <c r="C148" i="2"/>
  <c r="C79" i="2"/>
  <c r="C136" i="2"/>
  <c r="C179" i="2"/>
  <c r="C120" i="2"/>
  <c r="D162" i="2"/>
  <c r="D90" i="2"/>
  <c r="D93" i="2"/>
  <c r="B121" i="2"/>
  <c r="C151" i="2"/>
  <c r="C34" i="2"/>
  <c r="D34" i="2" s="1"/>
  <c r="D92" i="2"/>
  <c r="C121" i="2"/>
  <c r="B77" i="2"/>
  <c r="D104" i="2"/>
  <c r="D107" i="2"/>
  <c r="B134" i="2"/>
  <c r="D160" i="2"/>
  <c r="D163" i="2"/>
  <c r="B177" i="2"/>
  <c r="D188" i="2"/>
  <c r="D191" i="2"/>
  <c r="C123" i="2"/>
  <c r="D106" i="2"/>
  <c r="D120" i="2"/>
  <c r="C64" i="2"/>
  <c r="E66" i="2"/>
  <c r="B94" i="2"/>
  <c r="D121" i="2"/>
  <c r="B149" i="2"/>
  <c r="D151" i="2"/>
  <c r="C77" i="2"/>
  <c r="E104" i="2"/>
  <c r="E107" i="2"/>
  <c r="C134" i="2"/>
  <c r="E160" i="2"/>
  <c r="E163" i="2"/>
  <c r="C177" i="2"/>
  <c r="E188" i="2"/>
  <c r="E191" i="2"/>
  <c r="E106" i="2"/>
  <c r="E162" i="2"/>
  <c r="B64" i="2"/>
  <c r="D20" i="2"/>
  <c r="C35" i="2"/>
  <c r="D35" i="2" s="1"/>
  <c r="E93" i="2"/>
  <c r="D91" i="2"/>
  <c r="B119" i="2"/>
  <c r="C189" i="2"/>
  <c r="D190" i="2"/>
  <c r="D123" i="2"/>
  <c r="E90" i="2"/>
  <c r="B65" i="2"/>
  <c r="C119" i="2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<sst xmlns="http://schemas.openxmlformats.org/spreadsheetml/2006/main" count="399" uniqueCount="98">
  <si>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Illinois</t>
  </si>
  <si>
    <t>Chronic Absence Levels Across Illinois Schools SY 17-18 Compared to SY 21-22</t>
  </si>
  <si>
    <t>Chronic Absence Levels Across Illinois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</si>
  <si>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</si>
  <si>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</si>
  <si>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</si>
  <si>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</si>
  <si>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</si>
  <si>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</si>
  <si>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</si>
  <si>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</si>
  <si>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</si>
  <si>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</si>
  <si>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</si>
  <si>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</si>
  <si>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</si>
  <si>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</t>
  </si>
  <si>
    <t xml:space="preserve">SY 17-18 Chronic Absence Levels Across Illinois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</si>
  <si>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</si>
  <si>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</si>
  <si>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</si>
  <si>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</si>
  <si>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</si>
  <si>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</si>
  <si>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</si>
  <si>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</si>
  <si>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</si>
  <si>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Illinois Schools by Grades Served </t>
  </si>
  <si>
    <t>SY 17-18  Chronic Absence Levels Across Illinois Schools by School Type</t>
  </si>
  <si>
    <t>Regular</t>
  </si>
  <si>
    <t>Special Ed</t>
  </si>
  <si>
    <t>Vocational</t>
  </si>
  <si>
    <t>Alternative</t>
  </si>
  <si>
    <t>SY 21-22  Chronic Absence Levels Across Illinois Schools by School Type</t>
  </si>
  <si>
    <t xml:space="preserve">SY 17-18 Chronic Absence Levels Across Illinois Schools by Concentration of Poverty </t>
  </si>
  <si>
    <t>&gt;=75%</t>
  </si>
  <si>
    <t>50-74%</t>
  </si>
  <si>
    <t>25-49%</t>
  </si>
  <si>
    <t>0-24%</t>
  </si>
  <si>
    <t xml:space="preserve">SY 21-22 Chronic Absence Levels Across Illinois Schools by Concentration of Poverty </t>
  </si>
  <si>
    <t xml:space="preserve">SY 17-18 Chronic Absence Levels Across Illinois Schools by Locale </t>
  </si>
  <si>
    <t>City</t>
  </si>
  <si>
    <t>Suburb</t>
  </si>
  <si>
    <t>Town</t>
  </si>
  <si>
    <t>Rural</t>
  </si>
  <si>
    <t xml:space="preserve">SY 21-22 Chronic Absence Levels Across Illinois Schools by Locale </t>
  </si>
  <si>
    <t>SY 17-18 School Chronic Absence Levels Across Illinois Schools by Non-White Student Composition</t>
  </si>
  <si>
    <t>SY 21-22 School Chronic Absence Levels by Across Illinois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</si>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</sst>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0.37237237237237236</c:v>
                </c:pt>
                <c:pt idx="1">
                  <c:v>0.33094555873925502</c:v>
                </c:pt>
                <c:pt idx="2">
                  <c:v>0.60961810466760957</c:v>
                </c:pt>
                <c:pt idx="3">
                  <c:v>0.81818181818181823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0.21535821535821537</c:v>
                </c:pt>
                <c:pt idx="1">
                  <c:v>0.27507163323782235</c:v>
                </c:pt>
                <c:pt idx="2">
                  <c:v>0.25459688826025462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0.28914628914628915</c:v>
                </c:pt>
                <c:pt idx="1">
                  <c:v>0.30372492836676218</c:v>
                </c:pt>
                <c:pt idx="2">
                  <c:v>0.1173974540311174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0.10081510081510081</c:v>
                </c:pt>
                <c:pt idx="1">
                  <c:v>7.5931232091690545E-2</c:v>
                </c:pt>
                <c:pt idx="2">
                  <c:v>1.272984441301273E-2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2.2308022308022309E-2</c:v>
                </c:pt>
                <c:pt idx="1">
                  <c:v>1.4326647564469915E-2</c:v>
                </c:pt>
                <c:pt idx="2">
                  <c:v>5.6577086280056579E-3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0.22286821705426357</c:v>
                </c:pt>
                <c:pt idx="1">
                  <c:v>9.2727272727272728E-2</c:v>
                </c:pt>
                <c:pt idx="2">
                  <c:v>7.8846153846153844E-2</c:v>
                </c:pt>
                <c:pt idx="3">
                  <c:v>4.2321644498186213E-2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0.14244186046511628</c:v>
                </c:pt>
                <c:pt idx="1">
                  <c:v>9.1515151515151522E-2</c:v>
                </c:pt>
                <c:pt idx="2">
                  <c:v>0.18269230769230768</c:v>
                </c:pt>
                <c:pt idx="3">
                  <c:v>0.11729141475211609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0.34593023255813954</c:v>
                </c:pt>
                <c:pt idx="1">
                  <c:v>0.36121212121212121</c:v>
                </c:pt>
                <c:pt idx="2">
                  <c:v>0.43461538461538463</c:v>
                </c:pt>
                <c:pt idx="3">
                  <c:v>0.4195888754534462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0.23546511627906977</c:v>
                </c:pt>
                <c:pt idx="1">
                  <c:v>0.29878787878787877</c:v>
                </c:pt>
                <c:pt idx="2">
                  <c:v>0.22115384615384615</c:v>
                </c:pt>
                <c:pt idx="3">
                  <c:v>0.2841596130592503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5.329457364341085E-2</c:v>
                </c:pt>
                <c:pt idx="1">
                  <c:v>0.15575757575757576</c:v>
                </c:pt>
                <c:pt idx="2">
                  <c:v>8.269230769230769E-2</c:v>
                </c:pt>
                <c:pt idx="3">
                  <c:v>0.13663845223700122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Illinois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0.80420860018298257</c:v>
                </c:pt>
                <c:pt idx="1">
                  <c:v>0.38936535162950259</c:v>
                </c:pt>
                <c:pt idx="2">
                  <c:v>0.18767908309455589</c:v>
                </c:pt>
                <c:pt idx="3">
                  <c:v>0.21995630007283321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0.13174748398902103</c:v>
                </c:pt>
                <c:pt idx="1">
                  <c:v>0.32418524871355059</c:v>
                </c:pt>
                <c:pt idx="2">
                  <c:v>0.2621776504297994</c:v>
                </c:pt>
                <c:pt idx="3">
                  <c:v>0.26219956300072833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4.2086001829826164E-2</c:v>
                </c:pt>
                <c:pt idx="1">
                  <c:v>0.25728987993138935</c:v>
                </c:pt>
                <c:pt idx="2">
                  <c:v>0.42979942693409739</c:v>
                </c:pt>
                <c:pt idx="3">
                  <c:v>0.34450109249817917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1.8298261665141813E-2</c:v>
                </c:pt>
                <c:pt idx="1">
                  <c:v>2.5728987993138937E-2</c:v>
                </c:pt>
                <c:pt idx="2">
                  <c:v>9.8853868194842404E-2</c:v>
                </c:pt>
                <c:pt idx="3">
                  <c:v>0.14056809905316825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3.6596523330283625E-3</c:v>
                </c:pt>
                <c:pt idx="1">
                  <c:v>3.4305317324185248E-3</c:v>
                </c:pt>
                <c:pt idx="2">
                  <c:v>2.148997134670487E-2</c:v>
                </c:pt>
                <c:pt idx="3">
                  <c:v>3.2774945375091041E-2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Illinois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0.23137598597721298</c:v>
                </c:pt>
                <c:pt idx="1">
                  <c:v>0.15042735042735042</c:v>
                </c:pt>
                <c:pt idx="2">
                  <c:v>6.7105263157894737E-2</c:v>
                </c:pt>
                <c:pt idx="3">
                  <c:v>3.6292935839274142E-2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0.13759859772129709</c:v>
                </c:pt>
                <c:pt idx="1">
                  <c:v>0.14188034188034188</c:v>
                </c:pt>
                <c:pt idx="2">
                  <c:v>9.8684210526315791E-2</c:v>
                </c:pt>
                <c:pt idx="3">
                  <c:v>0.11341542449773169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0.37949167397020156</c:v>
                </c:pt>
                <c:pt idx="1">
                  <c:v>0.37435897435897436</c:v>
                </c:pt>
                <c:pt idx="2">
                  <c:v>0.37763157894736843</c:v>
                </c:pt>
                <c:pt idx="3">
                  <c:v>0.38042773817239145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0.18930762489044697</c:v>
                </c:pt>
                <c:pt idx="1">
                  <c:v>0.25641025641025639</c:v>
                </c:pt>
                <c:pt idx="2">
                  <c:v>0.3381578947368421</c:v>
                </c:pt>
                <c:pt idx="3">
                  <c:v>0.30006480881399872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6.2226117440841368E-2</c:v>
                </c:pt>
                <c:pt idx="1">
                  <c:v>7.6923076923076927E-2</c:v>
                </c:pt>
                <c:pt idx="2">
                  <c:v>0.11842105263157894</c:v>
                </c:pt>
                <c:pt idx="3">
                  <c:v>0.16979909267660401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7D-4C66-B295-4AC0DEE27D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07D-4C66-B295-4AC0DEE27D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07D-4C66-B295-4AC0DEE27D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07D-4C66-B295-4AC0DEE27D0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07D-4C66-B295-4AC0DEE27D0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07D-4C66-B295-4AC0DEE27D0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07D-4C66-B295-4AC0DEE27D04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07D-4C66-B295-4AC0DEE27D04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07D-4C66-B295-4AC0DEE27D04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07D-4C66-B295-4AC0DEE27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1763</c:v>
                </c:pt>
                <c:pt idx="1">
                  <c:v>16825</c:v>
                </c:pt>
                <c:pt idx="2">
                  <c:v>154217</c:v>
                </c:pt>
                <c:pt idx="3">
                  <c:v>187075</c:v>
                </c:pt>
                <c:pt idx="4">
                  <c:v>24024</c:v>
                </c:pt>
                <c:pt idx="5">
                  <c:v>544</c:v>
                </c:pt>
                <c:pt idx="6">
                  <c:v>182951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07D-4C66-B295-4AC0DEE27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0.41057127602776294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0.23384943940202882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0.25867592098238118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7.9284570208222105E-2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1.7618793379604911E-2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0.8685503685503686</c:v>
                </c:pt>
                <c:pt idx="1">
                  <c:v>0.54908675799086759</c:v>
                </c:pt>
                <c:pt idx="2">
                  <c:v>0.25272879932829556</c:v>
                </c:pt>
                <c:pt idx="3">
                  <c:v>4.7114252061248529E-2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8.7223587223587223E-2</c:v>
                </c:pt>
                <c:pt idx="1">
                  <c:v>0.26598173515981738</c:v>
                </c:pt>
                <c:pt idx="2">
                  <c:v>0.3501259445843829</c:v>
                </c:pt>
                <c:pt idx="3">
                  <c:v>0.17550058892815076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3.1941031941031942E-2</c:v>
                </c:pt>
                <c:pt idx="1">
                  <c:v>0.15068493150684931</c:v>
                </c:pt>
                <c:pt idx="2">
                  <c:v>0.3157010915197313</c:v>
                </c:pt>
                <c:pt idx="3">
                  <c:v>0.51118963486454649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7.3710073710073713E-3</c:v>
                </c:pt>
                <c:pt idx="1">
                  <c:v>2.8538812785388126E-2</c:v>
                </c:pt>
                <c:pt idx="2">
                  <c:v>7.1368597816960533E-2</c:v>
                </c:pt>
                <c:pt idx="3">
                  <c:v>0.21319199057714958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4.9140049140049139E-3</c:v>
                </c:pt>
                <c:pt idx="1">
                  <c:v>5.7077625570776253E-3</c:v>
                </c:pt>
                <c:pt idx="2">
                  <c:v>1.0075566750629723E-2</c:v>
                </c:pt>
                <c:pt idx="3">
                  <c:v>5.3003533568904596E-2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0.72083333333333333</c:v>
                </c:pt>
                <c:pt idx="1">
                  <c:v>0.32054616384915474</c:v>
                </c:pt>
                <c:pt idx="2">
                  <c:v>0.35307017543859648</c:v>
                </c:pt>
                <c:pt idx="3">
                  <c:v>0.24337957124842372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0.14270833333333333</c:v>
                </c:pt>
                <c:pt idx="1">
                  <c:v>0.25357607282184658</c:v>
                </c:pt>
                <c:pt idx="2">
                  <c:v>0.27850877192982454</c:v>
                </c:pt>
                <c:pt idx="3">
                  <c:v>0.27994955863808324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0.1125</c:v>
                </c:pt>
                <c:pt idx="1">
                  <c:v>0.29583875162548767</c:v>
                </c:pt>
                <c:pt idx="2">
                  <c:v>0.28728070175438597</c:v>
                </c:pt>
                <c:pt idx="3">
                  <c:v>0.34678436317780581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2.1874999999999999E-2</c:v>
                </c:pt>
                <c:pt idx="1">
                  <c:v>0.10533159947984395</c:v>
                </c:pt>
                <c:pt idx="2">
                  <c:v>7.0175438596491224E-2</c:v>
                </c:pt>
                <c:pt idx="3">
                  <c:v>0.10340479192938209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2.0833333333333333E-3</c:v>
                </c:pt>
                <c:pt idx="1">
                  <c:v>2.47074122236671E-2</c:v>
                </c:pt>
                <c:pt idx="2">
                  <c:v>1.0964912280701754E-2</c:v>
                </c:pt>
                <c:pt idx="3">
                  <c:v>2.6481715006305171E-2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Illinois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459</c:v>
                </c:pt>
                <c:pt idx="1">
                  <c:v>490</c:v>
                </c:pt>
                <c:pt idx="2">
                  <c:v>1526</c:v>
                </c:pt>
                <c:pt idx="3">
                  <c:v>1086</c:v>
                </c:pt>
                <c:pt idx="4">
                  <c:v>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1539</c:v>
                </c:pt>
                <c:pt idx="1">
                  <c:v>876</c:v>
                </c:pt>
                <c:pt idx="2">
                  <c:v>969</c:v>
                </c:pt>
                <c:pt idx="3">
                  <c:v>297</c:v>
                </c:pt>
                <c:pt idx="4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0.11392405063291139</c:v>
                </c:pt>
                <c:pt idx="1">
                  <c:v>0.12161826756018863</c:v>
                </c:pt>
                <c:pt idx="2">
                  <c:v>0.37875403325887319</c:v>
                </c:pt>
                <c:pt idx="3">
                  <c:v>0.2695457930007446</c:v>
                </c:pt>
                <c:pt idx="4">
                  <c:v>0.11615785554728221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0.41072858286629305</c:v>
                </c:pt>
                <c:pt idx="1">
                  <c:v>0.23378702962369896</c:v>
                </c:pt>
                <c:pt idx="2">
                  <c:v>0.25860688550840671</c:v>
                </c:pt>
                <c:pt idx="3">
                  <c:v>7.9263410728582867E-2</c:v>
                </c:pt>
                <c:pt idx="4">
                  <c:v>1.7614091273018415E-2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4.7538200339558571E-2</c:v>
                </c:pt>
                <c:pt idx="1">
                  <c:v>6.8245125348189412E-2</c:v>
                </c:pt>
                <c:pt idx="2">
                  <c:v>0.31566820276497698</c:v>
                </c:pt>
                <c:pt idx="3">
                  <c:v>0.54166666666666663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8.234295415959253E-2</c:v>
                </c:pt>
                <c:pt idx="1">
                  <c:v>0.11559888579387187</c:v>
                </c:pt>
                <c:pt idx="2">
                  <c:v>0.22580645161290322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0.37478777589134127</c:v>
                </c:pt>
                <c:pt idx="1">
                  <c:v>0.43314763231197773</c:v>
                </c:pt>
                <c:pt idx="2">
                  <c:v>0.35138248847926268</c:v>
                </c:pt>
                <c:pt idx="3">
                  <c:v>0.29166666666666669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0.34762308998302205</c:v>
                </c:pt>
                <c:pt idx="1">
                  <c:v>0.27994428969359331</c:v>
                </c:pt>
                <c:pt idx="2">
                  <c:v>6.4516129032258063E-2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0.14770797962648557</c:v>
                </c:pt>
                <c:pt idx="1">
                  <c:v>0.10306406685236769</c:v>
                </c:pt>
                <c:pt idx="2">
                  <c:v>4.2626728110599081E-2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0.10408534998698933</c:v>
                </c:pt>
                <c:pt idx="1">
                  <c:v>0.18292682926829268</c:v>
                </c:pt>
                <c:pt idx="2">
                  <c:v>0</c:v>
                </c:pt>
                <c:pt idx="3">
                  <c:v>0.42307692307692307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0.1199583658600052</c:v>
                </c:pt>
                <c:pt idx="1">
                  <c:v>0.17073170731707318</c:v>
                </c:pt>
                <c:pt idx="2">
                  <c:v>0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0.385376008326828</c:v>
                </c:pt>
                <c:pt idx="1">
                  <c:v>0.28048780487804881</c:v>
                </c:pt>
                <c:pt idx="2">
                  <c:v>0</c:v>
                </c:pt>
                <c:pt idx="3">
                  <c:v>0.21153846153846154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0.27582617746552174</c:v>
                </c:pt>
                <c:pt idx="1">
                  <c:v>0.1951219512195122</c:v>
                </c:pt>
                <c:pt idx="2">
                  <c:v>0</c:v>
                </c:pt>
                <c:pt idx="3">
                  <c:v>9.6153846153846159E-2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0.11475409836065574</c:v>
                </c:pt>
                <c:pt idx="1">
                  <c:v>0.17073170731707318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Illinois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0.25198412698412698</c:v>
                </c:pt>
                <c:pt idx="1">
                  <c:v>0.11835506519558676</c:v>
                </c:pt>
                <c:pt idx="2">
                  <c:v>4.0438079191238416E-2</c:v>
                </c:pt>
                <c:pt idx="3">
                  <c:v>2.2194821208384709E-2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0.16468253968253968</c:v>
                </c:pt>
                <c:pt idx="1">
                  <c:v>0.18655967903711135</c:v>
                </c:pt>
                <c:pt idx="2">
                  <c:v>0.10109519797809605</c:v>
                </c:pt>
                <c:pt idx="3">
                  <c:v>1.7262638717632551E-2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0.37400793650793651</c:v>
                </c:pt>
                <c:pt idx="1">
                  <c:v>0.46439317953861586</c:v>
                </c:pt>
                <c:pt idx="2">
                  <c:v>0.41701769165964614</c:v>
                </c:pt>
                <c:pt idx="3">
                  <c:v>0.23427866831072749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0.16071428571428573</c:v>
                </c:pt>
                <c:pt idx="1">
                  <c:v>0.18054162487462388</c:v>
                </c:pt>
                <c:pt idx="2">
                  <c:v>0.32603201347935973</c:v>
                </c:pt>
                <c:pt idx="3">
                  <c:v>0.44019728729963009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4.8611111111111112E-2</c:v>
                </c:pt>
                <c:pt idx="1">
                  <c:v>5.0150451354062188E-2</c:v>
                </c:pt>
                <c:pt idx="2">
                  <c:v>0.11541701769165964</c:v>
                </c:pt>
                <c:pt idx="3">
                  <c:v>0.28606658446362515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7FE3FE1-0545-C340-927E-310119A46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EFE524D-53A5-4B6A-ADC2-56F276924CCC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7A8DF12-4088-404E-AFAE-20D33C5B7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D9C24F-60DD-4477-8224-6EFAF6F88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C58CC6-EB96-4F4B-A848-FF19B7ACF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459</v>
      </c>
      <c r="C15" s="44">
        <v>1539</v>
      </c>
      <c r="D15" s="45">
        <f t="shared" ref="D15:D20" si="0">C15-B15</f>
        <v>1080</v>
      </c>
      <c r="F15" s="1"/>
    </row>
    <row r="16" spans="1:6" ht="15.75" x14ac:dyDescent="0.25">
      <c r="A16" s="43" t="s">
        <v>7</v>
      </c>
      <c r="B16" s="44">
        <v>490</v>
      </c>
      <c r="C16" s="44">
        <v>876</v>
      </c>
      <c r="D16" s="45">
        <f t="shared" si="0"/>
        <v>386</v>
      </c>
      <c r="F16" s="1"/>
    </row>
    <row r="17" spans="1:6" ht="15.75" x14ac:dyDescent="0.25">
      <c r="A17" s="43" t="s">
        <v>8</v>
      </c>
      <c r="B17" s="44">
        <v>1526</v>
      </c>
      <c r="C17" s="44">
        <v>969</v>
      </c>
      <c r="D17" s="45">
        <f t="shared" si="0"/>
        <v>-557</v>
      </c>
      <c r="F17" s="1"/>
    </row>
    <row r="18" spans="1:6" ht="15.75" x14ac:dyDescent="0.25">
      <c r="A18" s="43" t="s">
        <v>9</v>
      </c>
      <c r="B18" s="44">
        <v>1086</v>
      </c>
      <c r="C18" s="44">
        <v>297</v>
      </c>
      <c r="D18" s="45">
        <f t="shared" si="0"/>
        <v>-789</v>
      </c>
      <c r="F18" s="1"/>
    </row>
    <row r="19" spans="1:6" ht="15.75" x14ac:dyDescent="0.25">
      <c r="A19" s="43" t="s">
        <v>10</v>
      </c>
      <c r="B19" s="44">
        <v>468</v>
      </c>
      <c r="C19" s="44">
        <v>66</v>
      </c>
      <c r="D19" s="45">
        <f t="shared" si="0"/>
        <v>-402</v>
      </c>
      <c r="F19" s="1"/>
    </row>
    <row r="20" spans="1:6" ht="15.75" x14ac:dyDescent="0.25">
      <c r="A20" s="46" t="s">
        <v>11</v>
      </c>
      <c r="B20" s="50">
        <f>SUM(B15:B19)</f>
        <v>4029</v>
      </c>
      <c r="C20" s="50">
        <f>SUM(C15:C19)</f>
        <v>3747</v>
      </c>
      <c r="D20" s="46">
        <f t="shared" si="0"/>
        <v>-282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0.11392405063291139</v>
      </c>
      <c r="C32" s="47">
        <f>C15/C20</f>
        <v>0.41072858286629305</v>
      </c>
      <c r="D32" s="47">
        <f>C32-B32</f>
        <v>0.29680453223338166</v>
      </c>
    </row>
    <row r="33" spans="1:6" ht="15.75" x14ac:dyDescent="0.25">
      <c r="A33" s="43" t="s">
        <v>7</v>
      </c>
      <c r="B33" s="47">
        <f>B16/B20</f>
        <v>0.12161826756018863</v>
      </c>
      <c r="C33" s="47">
        <f>C16/C20</f>
        <v>0.23378702962369896</v>
      </c>
      <c r="D33" s="47">
        <f>C33-B33</f>
        <v>0.11216876206351033</v>
      </c>
    </row>
    <row r="34" spans="1:6" ht="15.75" x14ac:dyDescent="0.25">
      <c r="A34" s="43" t="s">
        <v>8</v>
      </c>
      <c r="B34" s="47">
        <f>B17/B20</f>
        <v>0.37875403325887319</v>
      </c>
      <c r="C34" s="47">
        <f>C17/C20</f>
        <v>0.25860688550840671</v>
      </c>
      <c r="D34" s="47">
        <f>C34-B34</f>
        <v>-0.12014714775046648</v>
      </c>
    </row>
    <row r="35" spans="1:6" ht="15.75" x14ac:dyDescent="0.25">
      <c r="A35" s="43" t="s">
        <v>9</v>
      </c>
      <c r="B35" s="47">
        <f>B18/B20</f>
        <v>0.2695457930007446</v>
      </c>
      <c r="C35" s="47">
        <f>C18/C20</f>
        <v>7.9263410728582867E-2</v>
      </c>
      <c r="D35" s="47">
        <f>C35-B35</f>
        <v>-0.19028238227216174</v>
      </c>
    </row>
    <row r="36" spans="1:6" ht="15.75" x14ac:dyDescent="0.25">
      <c r="A36" s="43" t="s">
        <v>10</v>
      </c>
      <c r="B36" s="47">
        <f>B19/B20</f>
        <v>0.11615785554728221</v>
      </c>
      <c r="C36" s="47">
        <f>C19/C20</f>
        <v>1.7614091273018415E-2</v>
      </c>
      <c r="D36" s="47">
        <f>C36-B36</f>
        <v>-9.8543764274263798E-2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ht="19.5" x14ac:dyDescent="0.3">
      <c r="A46" s="80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112</v>
      </c>
      <c r="C55" s="3">
        <v>49</v>
      </c>
      <c r="D55" s="13">
        <v>274</v>
      </c>
      <c r="E55" s="3">
        <v>13</v>
      </c>
      <c r="F55" s="16">
        <f>SUM(B55:E55)</f>
        <v>448</v>
      </c>
    </row>
    <row r="56" spans="1:8" x14ac:dyDescent="0.25">
      <c r="A56" s="5" t="s">
        <v>7</v>
      </c>
      <c r="B56" s="3">
        <v>194</v>
      </c>
      <c r="C56" s="3">
        <v>83</v>
      </c>
      <c r="D56" s="13">
        <v>196</v>
      </c>
      <c r="E56" s="3">
        <v>3</v>
      </c>
      <c r="F56" s="16">
        <f>SUM(B56:E56)</f>
        <v>476</v>
      </c>
    </row>
    <row r="57" spans="1:8" x14ac:dyDescent="0.25">
      <c r="A57" s="5" t="s">
        <v>8</v>
      </c>
      <c r="B57" s="3">
        <v>883</v>
      </c>
      <c r="C57" s="3">
        <v>311</v>
      </c>
      <c r="D57" s="13">
        <v>305</v>
      </c>
      <c r="E57" s="3">
        <v>7</v>
      </c>
      <c r="F57" s="16">
        <f>SUM(B57:E57)</f>
        <v>1506</v>
      </c>
    </row>
    <row r="58" spans="1:8" x14ac:dyDescent="0.25">
      <c r="A58" s="5" t="s">
        <v>9</v>
      </c>
      <c r="B58" s="3">
        <v>819</v>
      </c>
      <c r="C58" s="3">
        <v>201</v>
      </c>
      <c r="D58" s="13">
        <v>56</v>
      </c>
      <c r="E58" s="3">
        <v>1</v>
      </c>
      <c r="F58" s="16">
        <f>SUM(B58:E58)</f>
        <v>1077</v>
      </c>
    </row>
    <row r="59" spans="1:8" x14ac:dyDescent="0.25">
      <c r="A59" s="5" t="s">
        <v>10</v>
      </c>
      <c r="B59" s="3">
        <v>348</v>
      </c>
      <c r="C59" s="3">
        <v>74</v>
      </c>
      <c r="D59" s="13">
        <v>37</v>
      </c>
      <c r="E59" s="3">
        <v>0</v>
      </c>
      <c r="F59" s="16">
        <f>SUM(B59:E59)</f>
        <v>459</v>
      </c>
    </row>
    <row r="60" spans="1:8" x14ac:dyDescent="0.25">
      <c r="A60" s="7" t="s">
        <v>11</v>
      </c>
      <c r="B60" s="49">
        <f>SUM(B55:B59)</f>
        <v>2356</v>
      </c>
      <c r="C60" s="49">
        <f>SUM(C55:C59)</f>
        <v>718</v>
      </c>
      <c r="D60" s="49">
        <f>SUM(D55:D59)</f>
        <v>868</v>
      </c>
      <c r="E60" s="49">
        <f>SUM(E55:E59)</f>
        <v>24</v>
      </c>
      <c r="F60" s="17">
        <f>SUM(F55:F59)</f>
        <v>3966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4.7538200339558571E-2</v>
      </c>
      <c r="C62" s="4">
        <f>C55/C60</f>
        <v>6.8245125348189412E-2</v>
      </c>
      <c r="D62" s="4">
        <f>D55/D60</f>
        <v>0.31566820276497698</v>
      </c>
      <c r="E62" s="4">
        <f>E55/E60</f>
        <v>0.54166666666666663</v>
      </c>
    </row>
    <row r="63" spans="1:8" x14ac:dyDescent="0.25">
      <c r="A63" s="5" t="s">
        <v>7</v>
      </c>
      <c r="B63" s="4">
        <f>B56/B60</f>
        <v>8.234295415959253E-2</v>
      </c>
      <c r="C63" s="4">
        <f>C56/C60</f>
        <v>0.11559888579387187</v>
      </c>
      <c r="D63" s="4">
        <f>D56/D60</f>
        <v>0.22580645161290322</v>
      </c>
      <c r="E63" s="4">
        <f>E56/E60</f>
        <v>0.125</v>
      </c>
    </row>
    <row r="64" spans="1:8" x14ac:dyDescent="0.25">
      <c r="A64" s="5" t="s">
        <v>8</v>
      </c>
      <c r="B64" s="4">
        <f>B57/B60</f>
        <v>0.37478777589134127</v>
      </c>
      <c r="C64" s="4">
        <f>C57/C60</f>
        <v>0.43314763231197773</v>
      </c>
      <c r="D64" s="4">
        <f>D57/D60</f>
        <v>0.35138248847926268</v>
      </c>
      <c r="E64" s="4">
        <f>E57/E60</f>
        <v>0.29166666666666669</v>
      </c>
    </row>
    <row r="65" spans="1:9" x14ac:dyDescent="0.25">
      <c r="A65" s="5" t="s">
        <v>9</v>
      </c>
      <c r="B65" s="4">
        <f>B58/B60</f>
        <v>0.34762308998302205</v>
      </c>
      <c r="C65" s="4">
        <f>C58/C60</f>
        <v>0.27994428969359331</v>
      </c>
      <c r="D65" s="4">
        <f>D58/D60</f>
        <v>6.4516129032258063E-2</v>
      </c>
      <c r="E65" s="4">
        <f>E58/E60</f>
        <v>4.1666666666666664E-2</v>
      </c>
    </row>
    <row r="66" spans="1:9" x14ac:dyDescent="0.25">
      <c r="A66" s="5" t="s">
        <v>10</v>
      </c>
      <c r="B66" s="4">
        <f>B59/B60</f>
        <v>0.14770797962648557</v>
      </c>
      <c r="C66" s="4">
        <f>C59/C60</f>
        <v>0.10306406685236769</v>
      </c>
      <c r="D66" s="4">
        <f>D59/D60</f>
        <v>4.2626728110599081E-2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868</v>
      </c>
      <c r="C68" s="3">
        <v>231</v>
      </c>
      <c r="D68" s="13">
        <v>431</v>
      </c>
      <c r="E68" s="3">
        <v>9</v>
      </c>
      <c r="F68" s="16">
        <f>SUM(B68:E68)</f>
        <v>1539</v>
      </c>
      <c r="G68" s="8"/>
      <c r="H68" s="8"/>
      <c r="I68" s="8"/>
    </row>
    <row r="69" spans="1:9" x14ac:dyDescent="0.25">
      <c r="A69" s="5" t="s">
        <v>7</v>
      </c>
      <c r="B69" s="3">
        <v>502</v>
      </c>
      <c r="C69" s="3">
        <v>192</v>
      </c>
      <c r="D69" s="13">
        <v>180</v>
      </c>
      <c r="E69" s="3">
        <v>2</v>
      </c>
      <c r="F69" s="16">
        <f>SUM(B69:E69)</f>
        <v>876</v>
      </c>
    </row>
    <row r="70" spans="1:9" x14ac:dyDescent="0.25">
      <c r="A70" s="5" t="s">
        <v>8</v>
      </c>
      <c r="B70" s="3">
        <v>674</v>
      </c>
      <c r="C70" s="3">
        <v>212</v>
      </c>
      <c r="D70" s="13">
        <v>83</v>
      </c>
      <c r="E70" s="3">
        <v>0</v>
      </c>
      <c r="F70" s="16">
        <f>SUM(B70:E70)</f>
        <v>969</v>
      </c>
    </row>
    <row r="71" spans="1:9" x14ac:dyDescent="0.25">
      <c r="A71" s="5" t="s">
        <v>9</v>
      </c>
      <c r="B71" s="3">
        <v>235</v>
      </c>
      <c r="C71" s="3">
        <v>53</v>
      </c>
      <c r="D71" s="13">
        <v>9</v>
      </c>
      <c r="E71" s="3">
        <v>0</v>
      </c>
      <c r="F71" s="16">
        <f>SUM(B71:E71)</f>
        <v>297</v>
      </c>
    </row>
    <row r="72" spans="1:9" x14ac:dyDescent="0.25">
      <c r="A72" s="5" t="s">
        <v>10</v>
      </c>
      <c r="B72" s="3">
        <v>52</v>
      </c>
      <c r="C72" s="3">
        <v>10</v>
      </c>
      <c r="D72" s="13">
        <v>4</v>
      </c>
      <c r="E72" s="3">
        <v>0</v>
      </c>
      <c r="F72" s="16">
        <f>SUM(B72:E72)</f>
        <v>66</v>
      </c>
    </row>
    <row r="73" spans="1:9" x14ac:dyDescent="0.25">
      <c r="A73" s="7" t="s">
        <v>11</v>
      </c>
      <c r="B73" s="49">
        <f>SUM(B68:B72)</f>
        <v>2331</v>
      </c>
      <c r="C73" s="49">
        <f>SUM(C68:C72)</f>
        <v>698</v>
      </c>
      <c r="D73" s="49">
        <f>SUM(D68:D72)</f>
        <v>707</v>
      </c>
      <c r="E73" s="49">
        <f>SUM(E68:E72)</f>
        <v>11</v>
      </c>
      <c r="F73" s="17">
        <f>SUM(F68:F72)</f>
        <v>3747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0.37237237237237236</v>
      </c>
      <c r="C75" s="4">
        <f>C68/C73</f>
        <v>0.33094555873925502</v>
      </c>
      <c r="D75" s="4">
        <f>D68/D73</f>
        <v>0.60961810466760957</v>
      </c>
      <c r="E75" s="4">
        <f>E68/E73</f>
        <v>0.81818181818181823</v>
      </c>
    </row>
    <row r="76" spans="1:9" x14ac:dyDescent="0.25">
      <c r="A76" s="5" t="s">
        <v>7</v>
      </c>
      <c r="B76" s="4">
        <f>B69/B73</f>
        <v>0.21535821535821537</v>
      </c>
      <c r="C76" s="4">
        <f>C69/C73</f>
        <v>0.27507163323782235</v>
      </c>
      <c r="D76" s="4">
        <f>D69/D73</f>
        <v>0.25459688826025462</v>
      </c>
      <c r="E76" s="4">
        <f>E69/E73</f>
        <v>0.18181818181818182</v>
      </c>
    </row>
    <row r="77" spans="1:9" x14ac:dyDescent="0.25">
      <c r="A77" s="5" t="s">
        <v>8</v>
      </c>
      <c r="B77" s="4">
        <f>B70/B73</f>
        <v>0.28914628914628915</v>
      </c>
      <c r="C77" s="4">
        <f>C70/C73</f>
        <v>0.30372492836676218</v>
      </c>
      <c r="D77" s="4">
        <f>D70/D73</f>
        <v>0.1173974540311174</v>
      </c>
      <c r="E77" s="4">
        <f>E70/E73</f>
        <v>0</v>
      </c>
    </row>
    <row r="78" spans="1:9" x14ac:dyDescent="0.25">
      <c r="A78" s="5" t="s">
        <v>9</v>
      </c>
      <c r="B78" s="4">
        <f>B71/B73</f>
        <v>0.10081510081510081</v>
      </c>
      <c r="C78" s="4">
        <f>C71/C73</f>
        <v>7.5931232091690545E-2</v>
      </c>
      <c r="D78" s="4">
        <f>D71/D73</f>
        <v>1.272984441301273E-2</v>
      </c>
      <c r="E78" s="4">
        <f>E71/E73</f>
        <v>0</v>
      </c>
    </row>
    <row r="79" spans="1:9" x14ac:dyDescent="0.25">
      <c r="A79" s="5" t="s">
        <v>10</v>
      </c>
      <c r="B79" s="4">
        <f>B72/B73</f>
        <v>2.2308022308022309E-2</v>
      </c>
      <c r="C79" s="4">
        <f>C72/C73</f>
        <v>1.4326647564469915E-2</v>
      </c>
      <c r="D79" s="4">
        <f>D72/D73</f>
        <v>5.6577086280056579E-3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400</v>
      </c>
      <c r="C83" s="16">
        <v>15</v>
      </c>
      <c r="D83" s="16">
        <v>0</v>
      </c>
      <c r="E83" s="16">
        <v>44</v>
      </c>
      <c r="F83" s="16">
        <f>SUM(B83:E83)</f>
        <v>459</v>
      </c>
    </row>
    <row r="84" spans="1:6" x14ac:dyDescent="0.25">
      <c r="A84" s="15" t="s">
        <v>7</v>
      </c>
      <c r="B84" s="16">
        <v>461</v>
      </c>
      <c r="C84" s="16">
        <v>14</v>
      </c>
      <c r="D84" s="16">
        <v>0</v>
      </c>
      <c r="E84" s="16">
        <v>15</v>
      </c>
      <c r="F84" s="16">
        <f>SUM(B84:E84)</f>
        <v>490</v>
      </c>
    </row>
    <row r="85" spans="1:6" x14ac:dyDescent="0.25">
      <c r="A85" s="15" t="s">
        <v>8</v>
      </c>
      <c r="B85" s="16">
        <v>1481</v>
      </c>
      <c r="C85" s="16">
        <v>23</v>
      </c>
      <c r="D85" s="16">
        <v>0</v>
      </c>
      <c r="E85" s="16">
        <v>22</v>
      </c>
      <c r="F85" s="16">
        <f>SUM(B85:E85)</f>
        <v>1526</v>
      </c>
    </row>
    <row r="86" spans="1:6" x14ac:dyDescent="0.25">
      <c r="A86" s="15" t="s">
        <v>9</v>
      </c>
      <c r="B86" s="16">
        <v>1060</v>
      </c>
      <c r="C86" s="16">
        <v>16</v>
      </c>
      <c r="D86" s="16">
        <v>0</v>
      </c>
      <c r="E86" s="16">
        <v>10</v>
      </c>
      <c r="F86" s="16">
        <f>SUM(B86:E86)</f>
        <v>1086</v>
      </c>
    </row>
    <row r="87" spans="1:6" x14ac:dyDescent="0.25">
      <c r="A87" s="15" t="s">
        <v>10</v>
      </c>
      <c r="B87" s="16">
        <v>441</v>
      </c>
      <c r="C87" s="16">
        <v>14</v>
      </c>
      <c r="D87" s="16">
        <v>0</v>
      </c>
      <c r="E87" s="16">
        <v>13</v>
      </c>
      <c r="F87" s="16">
        <f>SUM(B87:E87)</f>
        <v>468</v>
      </c>
    </row>
    <row r="88" spans="1:6" x14ac:dyDescent="0.25">
      <c r="A88" s="17" t="s">
        <v>11</v>
      </c>
      <c r="B88" s="49">
        <f>SUM(B83:B87)</f>
        <v>3843</v>
      </c>
      <c r="C88" s="49">
        <f>SUM(C83:C87)</f>
        <v>82</v>
      </c>
      <c r="D88" s="49">
        <f>SUM(D83:D87)</f>
        <v>0</v>
      </c>
      <c r="E88" s="49">
        <f>SUM(E83:E87)</f>
        <v>104</v>
      </c>
      <c r="F88" s="17">
        <f>SUM(F83:F87)</f>
        <v>4029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0.10408534998698933</v>
      </c>
      <c r="C90" s="19">
        <f>C83/C88</f>
        <v>0.18292682926829268</v>
      </c>
      <c r="D90" s="19" t="e">
        <f>D83/D88</f>
        <v>#DIV/0!</v>
      </c>
      <c r="E90" s="19">
        <f>E83/E88</f>
        <v>0.42307692307692307</v>
      </c>
      <c r="F90" s="14"/>
    </row>
    <row r="91" spans="1:6" x14ac:dyDescent="0.25">
      <c r="A91" s="15" t="s">
        <v>7</v>
      </c>
      <c r="B91" s="19">
        <f>B84/B88</f>
        <v>0.1199583658600052</v>
      </c>
      <c r="C91" s="19">
        <f>C84/C88</f>
        <v>0.17073170731707318</v>
      </c>
      <c r="D91" s="19" t="e">
        <f>D84/D88</f>
        <v>#DIV/0!</v>
      </c>
      <c r="E91" s="19">
        <f>E84/E88</f>
        <v>0.14423076923076922</v>
      </c>
      <c r="F91" s="14"/>
    </row>
    <row r="92" spans="1:6" x14ac:dyDescent="0.25">
      <c r="A92" s="15" t="s">
        <v>8</v>
      </c>
      <c r="B92" s="19">
        <f>B85/B88</f>
        <v>0.385376008326828</v>
      </c>
      <c r="C92" s="19">
        <f>C85/C88</f>
        <v>0.28048780487804881</v>
      </c>
      <c r="D92" s="19" t="e">
        <f>D85/D88</f>
        <v>#DIV/0!</v>
      </c>
      <c r="E92" s="19">
        <f>E85/E88</f>
        <v>0.21153846153846154</v>
      </c>
      <c r="F92" s="14"/>
    </row>
    <row r="93" spans="1:6" x14ac:dyDescent="0.25">
      <c r="A93" s="15" t="s">
        <v>9</v>
      </c>
      <c r="B93" s="19">
        <f>B86/B88</f>
        <v>0.27582617746552174</v>
      </c>
      <c r="C93" s="19">
        <f>C86/C88</f>
        <v>0.1951219512195122</v>
      </c>
      <c r="D93" s="19" t="e">
        <f>D86/D88</f>
        <v>#DIV/0!</v>
      </c>
      <c r="E93" s="19">
        <f>E86/E88</f>
        <v>9.6153846153846159E-2</v>
      </c>
      <c r="F93" s="14"/>
    </row>
    <row r="94" spans="1:6" x14ac:dyDescent="0.25">
      <c r="A94" s="15" t="s">
        <v>10</v>
      </c>
      <c r="B94" s="19">
        <f>B87/B88</f>
        <v>0.11475409836065574</v>
      </c>
      <c r="C94" s="19">
        <f>C87/C88</f>
        <v>0.17073170731707318</v>
      </c>
      <c r="D94" s="19" t="e">
        <f>D87/D88</f>
        <v>#DIV/0!</v>
      </c>
      <c r="E94" s="19">
        <f>E87/E88</f>
        <v>0.125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1538</v>
      </c>
      <c r="C97" s="16">
        <v>0</v>
      </c>
      <c r="D97" s="16">
        <v>0</v>
      </c>
      <c r="E97" s="16">
        <v>1</v>
      </c>
      <c r="F97" s="16">
        <f>SUM(B97:E97)</f>
        <v>1539</v>
      </c>
    </row>
    <row r="98" spans="1:6" x14ac:dyDescent="0.25">
      <c r="A98" s="15" t="s">
        <v>7</v>
      </c>
      <c r="B98" s="16">
        <v>876</v>
      </c>
      <c r="C98" s="16">
        <v>0</v>
      </c>
      <c r="D98" s="16">
        <v>0</v>
      </c>
      <c r="E98" s="16">
        <v>0</v>
      </c>
      <c r="F98" s="16">
        <f>SUM(B98:E98)</f>
        <v>876</v>
      </c>
    </row>
    <row r="99" spans="1:6" x14ac:dyDescent="0.25">
      <c r="A99" s="15" t="s">
        <v>8</v>
      </c>
      <c r="B99" s="16">
        <v>969</v>
      </c>
      <c r="C99" s="16">
        <v>0</v>
      </c>
      <c r="D99" s="16">
        <v>0</v>
      </c>
      <c r="E99" s="16">
        <v>0</v>
      </c>
      <c r="F99" s="16">
        <f>SUM(B99:E99)</f>
        <v>969</v>
      </c>
    </row>
    <row r="100" spans="1:6" x14ac:dyDescent="0.25">
      <c r="A100" s="15" t="s">
        <v>9</v>
      </c>
      <c r="B100" s="16">
        <v>297</v>
      </c>
      <c r="C100" s="16">
        <v>0</v>
      </c>
      <c r="D100" s="16">
        <v>0</v>
      </c>
      <c r="E100" s="16">
        <v>0</v>
      </c>
      <c r="F100" s="16">
        <f>SUM(B100:E100)</f>
        <v>297</v>
      </c>
    </row>
    <row r="101" spans="1:6" x14ac:dyDescent="0.25">
      <c r="A101" s="15" t="s">
        <v>10</v>
      </c>
      <c r="B101" s="16">
        <v>66</v>
      </c>
      <c r="C101" s="16">
        <v>0</v>
      </c>
      <c r="D101" s="16">
        <v>0</v>
      </c>
      <c r="E101" s="16">
        <v>0</v>
      </c>
      <c r="F101" s="16">
        <f>SUM(B101:E101)</f>
        <v>66</v>
      </c>
    </row>
    <row r="102" spans="1:6" x14ac:dyDescent="0.25">
      <c r="A102" s="17" t="s">
        <v>11</v>
      </c>
      <c r="B102" s="49">
        <f>SUM(B97:B101)</f>
        <v>3746</v>
      </c>
      <c r="C102" s="49">
        <f>SUM(C97:C101)</f>
        <v>0</v>
      </c>
      <c r="D102" s="49">
        <f>SUM(D97:D101)</f>
        <v>0</v>
      </c>
      <c r="E102" s="49">
        <f>SUM(E97:E101)</f>
        <v>1</v>
      </c>
      <c r="F102" s="17">
        <f>SUM(F97:F101)</f>
        <v>3747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0.41057127602776294</v>
      </c>
      <c r="C104" s="19" t="e">
        <f>C97/C102</f>
        <v>#DIV/0!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0.23384943940202882</v>
      </c>
      <c r="C105" s="19" t="e">
        <f>C98/C102</f>
        <v>#DIV/0!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0.25867592098238118</v>
      </c>
      <c r="C106" s="19" t="e">
        <f>C99/C102</f>
        <v>#DIV/0!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7.9284570208222105E-2</v>
      </c>
      <c r="C107" s="19" t="e">
        <f>C100/C102</f>
        <v>#DIV/0!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1.7618793379604911E-2</v>
      </c>
      <c r="C108" s="19" t="e">
        <f>C101/C102</f>
        <v>#DIV/0!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254</v>
      </c>
      <c r="C112" s="16">
        <v>118</v>
      </c>
      <c r="D112" s="16">
        <v>48</v>
      </c>
      <c r="E112" s="16">
        <v>18</v>
      </c>
      <c r="F112" s="16">
        <f>SUM(B112:E112)</f>
        <v>438</v>
      </c>
    </row>
    <row r="113" spans="1:6" x14ac:dyDescent="0.25">
      <c r="A113" s="15" t="s">
        <v>7</v>
      </c>
      <c r="B113" s="16">
        <v>166</v>
      </c>
      <c r="C113" s="16">
        <v>186</v>
      </c>
      <c r="D113" s="16">
        <v>120</v>
      </c>
      <c r="E113" s="16">
        <v>14</v>
      </c>
      <c r="F113" s="16">
        <f>SUM(B113:E113)</f>
        <v>486</v>
      </c>
    </row>
    <row r="114" spans="1:6" x14ac:dyDescent="0.25">
      <c r="A114" s="15" t="s">
        <v>8</v>
      </c>
      <c r="B114" s="16">
        <v>377</v>
      </c>
      <c r="C114" s="16">
        <v>463</v>
      </c>
      <c r="D114" s="16">
        <v>495</v>
      </c>
      <c r="E114" s="16">
        <v>190</v>
      </c>
      <c r="F114" s="16">
        <f>SUM(B114:E114)</f>
        <v>1525</v>
      </c>
    </row>
    <row r="115" spans="1:6" x14ac:dyDescent="0.25">
      <c r="A115" s="15" t="s">
        <v>9</v>
      </c>
      <c r="B115" s="16">
        <v>162</v>
      </c>
      <c r="C115" s="16">
        <v>180</v>
      </c>
      <c r="D115" s="16">
        <v>387</v>
      </c>
      <c r="E115" s="16">
        <v>357</v>
      </c>
      <c r="F115" s="16">
        <f>SUM(B115:E115)</f>
        <v>1086</v>
      </c>
    </row>
    <row r="116" spans="1:6" x14ac:dyDescent="0.25">
      <c r="A116" s="15" t="s">
        <v>10</v>
      </c>
      <c r="B116" s="16">
        <v>49</v>
      </c>
      <c r="C116" s="16">
        <v>50</v>
      </c>
      <c r="D116" s="16">
        <v>137</v>
      </c>
      <c r="E116" s="16">
        <v>232</v>
      </c>
      <c r="F116" s="16">
        <f>SUM(B116:E116)</f>
        <v>468</v>
      </c>
    </row>
    <row r="117" spans="1:6" x14ac:dyDescent="0.25">
      <c r="A117" s="21" t="s">
        <v>11</v>
      </c>
      <c r="B117" s="49">
        <f>SUM(B112:B116)</f>
        <v>1008</v>
      </c>
      <c r="C117" s="49">
        <f>SUM(C112:C116)</f>
        <v>997</v>
      </c>
      <c r="D117" s="49">
        <f>SUM(D112:D116)</f>
        <v>1187</v>
      </c>
      <c r="E117" s="49">
        <f>SUM(E112:E116)</f>
        <v>811</v>
      </c>
      <c r="F117" s="17">
        <f>SUM(F112:F116)</f>
        <v>4003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0.25198412698412698</v>
      </c>
      <c r="C119" s="19">
        <f>C112/C117</f>
        <v>0.11835506519558676</v>
      </c>
      <c r="D119" s="19">
        <f>D112/D117</f>
        <v>4.0438079191238416E-2</v>
      </c>
      <c r="E119" s="19">
        <f>E112/E117</f>
        <v>2.2194821208384709E-2</v>
      </c>
      <c r="F119" s="14"/>
    </row>
    <row r="120" spans="1:6" x14ac:dyDescent="0.25">
      <c r="A120" s="15" t="s">
        <v>7</v>
      </c>
      <c r="B120" s="19">
        <f>B113/B117</f>
        <v>0.16468253968253968</v>
      </c>
      <c r="C120" s="19">
        <f>C113/C117</f>
        <v>0.18655967903711135</v>
      </c>
      <c r="D120" s="19">
        <f>D113/D117</f>
        <v>0.10109519797809605</v>
      </c>
      <c r="E120" s="19">
        <f>E113/E117</f>
        <v>1.7262638717632551E-2</v>
      </c>
      <c r="F120" s="14"/>
    </row>
    <row r="121" spans="1:6" x14ac:dyDescent="0.25">
      <c r="A121" s="15" t="s">
        <v>8</v>
      </c>
      <c r="B121" s="19">
        <f>B114/B117</f>
        <v>0.37400793650793651</v>
      </c>
      <c r="C121" s="19">
        <f>C114/C117</f>
        <v>0.46439317953861586</v>
      </c>
      <c r="D121" s="19">
        <f>D114/D117</f>
        <v>0.41701769165964614</v>
      </c>
      <c r="E121" s="19">
        <f>E114/E117</f>
        <v>0.23427866831072749</v>
      </c>
      <c r="F121" s="14"/>
    </row>
    <row r="122" spans="1:6" x14ac:dyDescent="0.25">
      <c r="A122" s="15" t="s">
        <v>9</v>
      </c>
      <c r="B122" s="19">
        <f>B115/B117</f>
        <v>0.16071428571428573</v>
      </c>
      <c r="C122" s="19">
        <f>C115/C117</f>
        <v>0.18054162487462388</v>
      </c>
      <c r="D122" s="19">
        <f>D115/D117</f>
        <v>0.32603201347935973</v>
      </c>
      <c r="E122" s="19">
        <f>E115/E117</f>
        <v>0.44019728729963009</v>
      </c>
      <c r="F122" s="14"/>
    </row>
    <row r="123" spans="1:6" x14ac:dyDescent="0.25">
      <c r="A123" s="15" t="s">
        <v>10</v>
      </c>
      <c r="B123" s="19">
        <f>B116/B117</f>
        <v>4.8611111111111112E-2</v>
      </c>
      <c r="C123" s="19">
        <f>C116/C117</f>
        <v>5.0150451354062188E-2</v>
      </c>
      <c r="D123" s="19">
        <f>D116/D117</f>
        <v>0.11541701769165964</v>
      </c>
      <c r="E123" s="19">
        <f>E116/E117</f>
        <v>0.28606658446362515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707</v>
      </c>
      <c r="C125" s="16">
        <v>481</v>
      </c>
      <c r="D125" s="16">
        <v>301</v>
      </c>
      <c r="E125" s="16">
        <v>40</v>
      </c>
      <c r="F125" s="16">
        <f>SUM(B125:E125)</f>
        <v>1529</v>
      </c>
    </row>
    <row r="126" spans="1:6" x14ac:dyDescent="0.25">
      <c r="A126" s="15" t="s">
        <v>7</v>
      </c>
      <c r="B126" s="16">
        <v>71</v>
      </c>
      <c r="C126" s="16">
        <v>233</v>
      </c>
      <c r="D126" s="16">
        <v>417</v>
      </c>
      <c r="E126" s="16">
        <v>149</v>
      </c>
      <c r="F126" s="16">
        <f>SUM(B126:E126)</f>
        <v>870</v>
      </c>
    </row>
    <row r="127" spans="1:6" x14ac:dyDescent="0.25">
      <c r="A127" s="15" t="s">
        <v>8</v>
      </c>
      <c r="B127" s="16">
        <v>26</v>
      </c>
      <c r="C127" s="16">
        <v>132</v>
      </c>
      <c r="D127" s="16">
        <v>376</v>
      </c>
      <c r="E127" s="16">
        <v>434</v>
      </c>
      <c r="F127" s="16">
        <f>SUM(B127:E127)</f>
        <v>968</v>
      </c>
    </row>
    <row r="128" spans="1:6" x14ac:dyDescent="0.25">
      <c r="A128" s="15" t="s">
        <v>9</v>
      </c>
      <c r="B128" s="16">
        <v>6</v>
      </c>
      <c r="C128" s="16">
        <v>25</v>
      </c>
      <c r="D128" s="16">
        <v>85</v>
      </c>
      <c r="E128" s="16">
        <v>181</v>
      </c>
      <c r="F128" s="16">
        <f>SUM(B128:E128)</f>
        <v>297</v>
      </c>
    </row>
    <row r="129" spans="1:6" x14ac:dyDescent="0.25">
      <c r="A129" s="15" t="s">
        <v>10</v>
      </c>
      <c r="B129" s="16">
        <v>4</v>
      </c>
      <c r="C129" s="16">
        <v>5</v>
      </c>
      <c r="D129" s="16">
        <v>12</v>
      </c>
      <c r="E129" s="16">
        <v>45</v>
      </c>
      <c r="F129" s="16">
        <f>SUM(B129:E129)</f>
        <v>66</v>
      </c>
    </row>
    <row r="130" spans="1:6" x14ac:dyDescent="0.25">
      <c r="A130" s="21" t="s">
        <v>11</v>
      </c>
      <c r="B130" s="49">
        <f>SUM(B125:B129)</f>
        <v>814</v>
      </c>
      <c r="C130" s="49">
        <f>SUM(C125:C129)</f>
        <v>876</v>
      </c>
      <c r="D130" s="49">
        <f>SUM(D125:D129)</f>
        <v>1191</v>
      </c>
      <c r="E130" s="49">
        <f>SUM(E125:E129)</f>
        <v>849</v>
      </c>
      <c r="F130" s="17">
        <f>SUM(F125:F129)</f>
        <v>3730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0.8685503685503686</v>
      </c>
      <c r="C132" s="19">
        <f>C125/C130</f>
        <v>0.54908675799086759</v>
      </c>
      <c r="D132" s="19">
        <f>D125/D130</f>
        <v>0.25272879932829556</v>
      </c>
      <c r="E132" s="19">
        <f>E125/E130</f>
        <v>4.7114252061248529E-2</v>
      </c>
      <c r="F132" s="14"/>
    </row>
    <row r="133" spans="1:6" x14ac:dyDescent="0.25">
      <c r="A133" s="15" t="s">
        <v>7</v>
      </c>
      <c r="B133" s="19">
        <f>B126/B130</f>
        <v>8.7223587223587223E-2</v>
      </c>
      <c r="C133" s="19">
        <f>C126/C130</f>
        <v>0.26598173515981738</v>
      </c>
      <c r="D133" s="19">
        <f>D126/D130</f>
        <v>0.3501259445843829</v>
      </c>
      <c r="E133" s="19">
        <f>E126/E130</f>
        <v>0.17550058892815076</v>
      </c>
      <c r="F133" s="14"/>
    </row>
    <row r="134" spans="1:6" x14ac:dyDescent="0.25">
      <c r="A134" s="15" t="s">
        <v>8</v>
      </c>
      <c r="B134" s="19">
        <f>B127/B130</f>
        <v>3.1941031941031942E-2</v>
      </c>
      <c r="C134" s="19">
        <f>C127/C130</f>
        <v>0.15068493150684931</v>
      </c>
      <c r="D134" s="19">
        <f>D127/D130</f>
        <v>0.3157010915197313</v>
      </c>
      <c r="E134" s="19">
        <f>E127/E130</f>
        <v>0.51118963486454649</v>
      </c>
      <c r="F134" s="14"/>
    </row>
    <row r="135" spans="1:6" x14ac:dyDescent="0.25">
      <c r="A135" s="15" t="s">
        <v>9</v>
      </c>
      <c r="B135" s="19">
        <f>B128/B130</f>
        <v>7.3710073710073713E-3</v>
      </c>
      <c r="C135" s="19">
        <f>C128/C130</f>
        <v>2.8538812785388126E-2</v>
      </c>
      <c r="D135" s="19">
        <f>D128/D130</f>
        <v>7.1368597816960533E-2</v>
      </c>
      <c r="E135" s="19">
        <f>E128/E130</f>
        <v>0.21319199057714958</v>
      </c>
      <c r="F135" s="14"/>
    </row>
    <row r="136" spans="1:6" x14ac:dyDescent="0.25">
      <c r="A136" s="15" t="s">
        <v>10</v>
      </c>
      <c r="B136" s="19">
        <f>B129/B130</f>
        <v>4.9140049140049139E-3</v>
      </c>
      <c r="C136" s="19">
        <f>C129/C130</f>
        <v>5.7077625570776253E-3</v>
      </c>
      <c r="D136" s="19">
        <f>D129/D130</f>
        <v>1.0075566750629723E-2</v>
      </c>
      <c r="E136" s="19">
        <f>E129/E130</f>
        <v>5.3003533568904596E-2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230</v>
      </c>
      <c r="C140" s="16">
        <v>153</v>
      </c>
      <c r="D140" s="16">
        <v>41</v>
      </c>
      <c r="E140" s="23">
        <v>35</v>
      </c>
      <c r="F140" s="16">
        <f>SUM(B140:E140)</f>
        <v>459</v>
      </c>
    </row>
    <row r="141" spans="1:6" x14ac:dyDescent="0.25">
      <c r="A141" s="15" t="s">
        <v>7</v>
      </c>
      <c r="B141" s="16">
        <v>147</v>
      </c>
      <c r="C141" s="16">
        <v>151</v>
      </c>
      <c r="D141" s="16">
        <v>95</v>
      </c>
      <c r="E141" s="23">
        <v>97</v>
      </c>
      <c r="F141" s="16">
        <f>SUM(B141:E141)</f>
        <v>490</v>
      </c>
    </row>
    <row r="142" spans="1:6" x14ac:dyDescent="0.25">
      <c r="A142" s="15" t="s">
        <v>8</v>
      </c>
      <c r="B142" s="16">
        <v>357</v>
      </c>
      <c r="C142" s="16">
        <v>596</v>
      </c>
      <c r="D142" s="16">
        <v>226</v>
      </c>
      <c r="E142" s="23">
        <v>347</v>
      </c>
      <c r="F142" s="16">
        <f>SUM(B142:E142)</f>
        <v>1526</v>
      </c>
    </row>
    <row r="143" spans="1:6" x14ac:dyDescent="0.25">
      <c r="A143" s="15" t="s">
        <v>9</v>
      </c>
      <c r="B143" s="16">
        <v>243</v>
      </c>
      <c r="C143" s="16">
        <v>493</v>
      </c>
      <c r="D143" s="16">
        <v>115</v>
      </c>
      <c r="E143" s="23">
        <v>235</v>
      </c>
      <c r="F143" s="16">
        <f>SUM(B143:E143)</f>
        <v>1086</v>
      </c>
    </row>
    <row r="144" spans="1:6" x14ac:dyDescent="0.25">
      <c r="A144" s="15" t="s">
        <v>10</v>
      </c>
      <c r="B144" s="16">
        <v>55</v>
      </c>
      <c r="C144" s="16">
        <v>257</v>
      </c>
      <c r="D144" s="16">
        <v>43</v>
      </c>
      <c r="E144" s="23">
        <v>113</v>
      </c>
      <c r="F144" s="16">
        <f>SUM(B144:E144)</f>
        <v>468</v>
      </c>
    </row>
    <row r="145" spans="1:6" x14ac:dyDescent="0.25">
      <c r="A145" s="21" t="s">
        <v>11</v>
      </c>
      <c r="B145" s="49">
        <f>SUM(B140:B144)</f>
        <v>1032</v>
      </c>
      <c r="C145" s="49">
        <f>SUM(C140:C144)</f>
        <v>1650</v>
      </c>
      <c r="D145" s="49">
        <f>SUM(D140:D144)</f>
        <v>520</v>
      </c>
      <c r="E145" s="49">
        <f>SUM(E140:E144)</f>
        <v>827</v>
      </c>
      <c r="F145" s="17">
        <f>SUM(F140:F144)</f>
        <v>4029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0.22286821705426357</v>
      </c>
      <c r="C147" s="19">
        <f>C140/C145</f>
        <v>9.2727272727272728E-2</v>
      </c>
      <c r="D147" s="19">
        <f>D140/D145</f>
        <v>7.8846153846153844E-2</v>
      </c>
      <c r="E147" s="19">
        <f>E140/E145</f>
        <v>4.2321644498186213E-2</v>
      </c>
      <c r="F147" s="14"/>
    </row>
    <row r="148" spans="1:6" x14ac:dyDescent="0.25">
      <c r="A148" s="15" t="s">
        <v>7</v>
      </c>
      <c r="B148" s="19">
        <f>B141/B145</f>
        <v>0.14244186046511628</v>
      </c>
      <c r="C148" s="19">
        <f>C141/C145</f>
        <v>9.1515151515151522E-2</v>
      </c>
      <c r="D148" s="19">
        <f>D141/D145</f>
        <v>0.18269230769230768</v>
      </c>
      <c r="E148" s="19">
        <f>E141/E145</f>
        <v>0.11729141475211609</v>
      </c>
      <c r="F148" s="14"/>
    </row>
    <row r="149" spans="1:6" x14ac:dyDescent="0.25">
      <c r="A149" s="15" t="s">
        <v>8</v>
      </c>
      <c r="B149" s="19">
        <f>B142/B145</f>
        <v>0.34593023255813954</v>
      </c>
      <c r="C149" s="19">
        <f>C142/C145</f>
        <v>0.36121212121212121</v>
      </c>
      <c r="D149" s="19">
        <f>D142/D145</f>
        <v>0.43461538461538463</v>
      </c>
      <c r="E149" s="19">
        <f>E142/E145</f>
        <v>0.4195888754534462</v>
      </c>
      <c r="F149" s="14"/>
    </row>
    <row r="150" spans="1:6" x14ac:dyDescent="0.25">
      <c r="A150" s="15" t="s">
        <v>9</v>
      </c>
      <c r="B150" s="19">
        <f>B143/B145</f>
        <v>0.23546511627906977</v>
      </c>
      <c r="C150" s="19">
        <f>C143/C145</f>
        <v>0.29878787878787877</v>
      </c>
      <c r="D150" s="19">
        <f>D143/D145</f>
        <v>0.22115384615384615</v>
      </c>
      <c r="E150" s="19">
        <f>E143/E145</f>
        <v>0.2841596130592503</v>
      </c>
      <c r="F150" s="14"/>
    </row>
    <row r="151" spans="1:6" x14ac:dyDescent="0.25">
      <c r="A151" s="15" t="s">
        <v>10</v>
      </c>
      <c r="B151" s="19">
        <f>B144/B145</f>
        <v>5.329457364341085E-2</v>
      </c>
      <c r="C151" s="19">
        <f>C144/C145</f>
        <v>0.15575757575757576</v>
      </c>
      <c r="D151" s="19">
        <f>D144/D145</f>
        <v>8.269230769230769E-2</v>
      </c>
      <c r="E151" s="19">
        <f>E144/E145</f>
        <v>0.13663845223700122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692</v>
      </c>
      <c r="C153" s="16">
        <v>493</v>
      </c>
      <c r="D153" s="16">
        <v>161</v>
      </c>
      <c r="E153" s="23">
        <v>193</v>
      </c>
      <c r="F153" s="16">
        <f>SUM(B153:E153)</f>
        <v>1539</v>
      </c>
    </row>
    <row r="154" spans="1:6" x14ac:dyDescent="0.25">
      <c r="A154" s="15" t="s">
        <v>7</v>
      </c>
      <c r="B154" s="16">
        <v>137</v>
      </c>
      <c r="C154" s="16">
        <v>390</v>
      </c>
      <c r="D154" s="16">
        <v>127</v>
      </c>
      <c r="E154" s="23">
        <v>222</v>
      </c>
      <c r="F154" s="16">
        <f>SUM(B154:E154)</f>
        <v>876</v>
      </c>
    </row>
    <row r="155" spans="1:6" x14ac:dyDescent="0.25">
      <c r="A155" s="15" t="s">
        <v>8</v>
      </c>
      <c r="B155" s="16">
        <v>108</v>
      </c>
      <c r="C155" s="16">
        <v>455</v>
      </c>
      <c r="D155" s="16">
        <v>131</v>
      </c>
      <c r="E155" s="23">
        <v>275</v>
      </c>
      <c r="F155" s="16">
        <f>SUM(B155:E155)</f>
        <v>969</v>
      </c>
    </row>
    <row r="156" spans="1:6" x14ac:dyDescent="0.25">
      <c r="A156" s="15" t="s">
        <v>9</v>
      </c>
      <c r="B156" s="16">
        <v>21</v>
      </c>
      <c r="C156" s="16">
        <v>162</v>
      </c>
      <c r="D156" s="16">
        <v>32</v>
      </c>
      <c r="E156" s="23">
        <v>82</v>
      </c>
      <c r="F156" s="16">
        <f>SUM(B156:E156)</f>
        <v>297</v>
      </c>
    </row>
    <row r="157" spans="1:6" x14ac:dyDescent="0.25">
      <c r="A157" s="15" t="s">
        <v>10</v>
      </c>
      <c r="B157" s="16">
        <v>2</v>
      </c>
      <c r="C157" s="16">
        <v>38</v>
      </c>
      <c r="D157" s="16">
        <v>5</v>
      </c>
      <c r="E157" s="23">
        <v>21</v>
      </c>
      <c r="F157" s="16">
        <f>SUM(B157:E157)</f>
        <v>66</v>
      </c>
    </row>
    <row r="158" spans="1:6" x14ac:dyDescent="0.25">
      <c r="A158" s="21" t="s">
        <v>11</v>
      </c>
      <c r="B158" s="49">
        <f>SUM(B153:B157)</f>
        <v>960</v>
      </c>
      <c r="C158" s="49">
        <f>SUM(C153:C157)</f>
        <v>1538</v>
      </c>
      <c r="D158" s="49">
        <f>SUM(D153:D157)</f>
        <v>456</v>
      </c>
      <c r="E158" s="49">
        <f>SUM(E153:E157)</f>
        <v>793</v>
      </c>
      <c r="F158" s="17">
        <f>SUM(F153:F157)</f>
        <v>3747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0.72083333333333333</v>
      </c>
      <c r="C160" s="19">
        <f>C153/C158</f>
        <v>0.32054616384915474</v>
      </c>
      <c r="D160" s="19">
        <f>D153/D158</f>
        <v>0.35307017543859648</v>
      </c>
      <c r="E160" s="19">
        <f>E153/E158</f>
        <v>0.24337957124842372</v>
      </c>
      <c r="F160" s="14"/>
    </row>
    <row r="161" spans="1:6" x14ac:dyDescent="0.25">
      <c r="A161" s="15" t="s">
        <v>7</v>
      </c>
      <c r="B161" s="19">
        <f>B154/B158</f>
        <v>0.14270833333333333</v>
      </c>
      <c r="C161" s="19">
        <f>C154/C158</f>
        <v>0.25357607282184658</v>
      </c>
      <c r="D161" s="19">
        <f>D154/D158</f>
        <v>0.27850877192982454</v>
      </c>
      <c r="E161" s="19">
        <f>E154/E158</f>
        <v>0.27994955863808324</v>
      </c>
      <c r="F161" s="14"/>
    </row>
    <row r="162" spans="1:6" x14ac:dyDescent="0.25">
      <c r="A162" s="15" t="s">
        <v>8</v>
      </c>
      <c r="B162" s="19">
        <f>B155/B158</f>
        <v>0.1125</v>
      </c>
      <c r="C162" s="19">
        <f>C155/C158</f>
        <v>0.29583875162548767</v>
      </c>
      <c r="D162" s="19">
        <f>D155/D158</f>
        <v>0.28728070175438597</v>
      </c>
      <c r="E162" s="19">
        <f>E155/E158</f>
        <v>0.34678436317780581</v>
      </c>
      <c r="F162" s="14"/>
    </row>
    <row r="163" spans="1:6" x14ac:dyDescent="0.25">
      <c r="A163" s="15" t="s">
        <v>9</v>
      </c>
      <c r="B163" s="19">
        <f>B156/B158</f>
        <v>2.1874999999999999E-2</v>
      </c>
      <c r="C163" s="19">
        <f>C156/C158</f>
        <v>0.10533159947984395</v>
      </c>
      <c r="D163" s="19">
        <f>D156/D158</f>
        <v>7.0175438596491224E-2</v>
      </c>
      <c r="E163" s="19">
        <f>E156/E158</f>
        <v>0.10340479192938209</v>
      </c>
      <c r="F163" s="14"/>
    </row>
    <row r="164" spans="1:6" x14ac:dyDescent="0.25">
      <c r="A164" s="15" t="s">
        <v>10</v>
      </c>
      <c r="B164" s="19">
        <f>B157/B158</f>
        <v>2.0833333333333333E-3</v>
      </c>
      <c r="C164" s="19">
        <f>C157/C158</f>
        <v>2.47074122236671E-2</v>
      </c>
      <c r="D164" s="19">
        <f>D157/D158</f>
        <v>1.0964912280701754E-2</v>
      </c>
      <c r="E164" s="19">
        <f>E157/E158</f>
        <v>2.6481715006305171E-2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264</v>
      </c>
      <c r="C168" s="16">
        <v>88</v>
      </c>
      <c r="D168" s="16">
        <v>51</v>
      </c>
      <c r="E168" s="23">
        <v>56</v>
      </c>
      <c r="F168" s="16">
        <f>SUM(B168:E168)</f>
        <v>459</v>
      </c>
    </row>
    <row r="169" spans="1:6" x14ac:dyDescent="0.25">
      <c r="A169" s="15" t="s">
        <v>7</v>
      </c>
      <c r="B169" s="16">
        <v>157</v>
      </c>
      <c r="C169" s="16">
        <v>83</v>
      </c>
      <c r="D169" s="16">
        <v>75</v>
      </c>
      <c r="E169" s="23">
        <v>175</v>
      </c>
      <c r="F169" s="16">
        <f>SUM(B169:E169)</f>
        <v>490</v>
      </c>
    </row>
    <row r="170" spans="1:6" x14ac:dyDescent="0.25">
      <c r="A170" s="15" t="s">
        <v>8</v>
      </c>
      <c r="B170" s="16">
        <v>433</v>
      </c>
      <c r="C170" s="16">
        <v>219</v>
      </c>
      <c r="D170" s="16">
        <v>287</v>
      </c>
      <c r="E170" s="23">
        <v>587</v>
      </c>
      <c r="F170" s="16">
        <f>SUM(B170:E170)</f>
        <v>1526</v>
      </c>
    </row>
    <row r="171" spans="1:6" x14ac:dyDescent="0.25">
      <c r="A171" s="15" t="s">
        <v>9</v>
      </c>
      <c r="B171" s="16">
        <v>216</v>
      </c>
      <c r="C171" s="16">
        <v>150</v>
      </c>
      <c r="D171" s="16">
        <v>257</v>
      </c>
      <c r="E171" s="23">
        <v>463</v>
      </c>
      <c r="F171" s="16">
        <f>SUM(B171:E171)</f>
        <v>1086</v>
      </c>
    </row>
    <row r="172" spans="1:6" x14ac:dyDescent="0.25">
      <c r="A172" s="15" t="s">
        <v>10</v>
      </c>
      <c r="B172" s="16">
        <v>71</v>
      </c>
      <c r="C172" s="16">
        <v>45</v>
      </c>
      <c r="D172" s="16">
        <v>90</v>
      </c>
      <c r="E172" s="23">
        <v>262</v>
      </c>
      <c r="F172" s="16">
        <f>SUM(B172:E172)</f>
        <v>468</v>
      </c>
    </row>
    <row r="173" spans="1:6" x14ac:dyDescent="0.25">
      <c r="A173" s="21" t="s">
        <v>11</v>
      </c>
      <c r="B173" s="49">
        <f>SUM(B168:B172)</f>
        <v>1141</v>
      </c>
      <c r="C173" s="49">
        <f>SUM(C168:C172)</f>
        <v>585</v>
      </c>
      <c r="D173" s="49">
        <f>SUM(D168:D172)</f>
        <v>760</v>
      </c>
      <c r="E173" s="49">
        <f>SUM(E168:E172)</f>
        <v>1543</v>
      </c>
      <c r="F173" s="17">
        <f>SUM(F168:F172)</f>
        <v>4029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0.23137598597721298</v>
      </c>
      <c r="C175" s="19">
        <f>C168/C173</f>
        <v>0.15042735042735042</v>
      </c>
      <c r="D175" s="19">
        <f>D168/D173</f>
        <v>6.7105263157894737E-2</v>
      </c>
      <c r="E175" s="19">
        <f>E168/E173</f>
        <v>3.6292935839274142E-2</v>
      </c>
      <c r="F175" s="14"/>
    </row>
    <row r="176" spans="1:6" x14ac:dyDescent="0.25">
      <c r="A176" s="15" t="s">
        <v>7</v>
      </c>
      <c r="B176" s="19">
        <f>B169/B173</f>
        <v>0.13759859772129709</v>
      </c>
      <c r="C176" s="19">
        <f>C169/C173</f>
        <v>0.14188034188034188</v>
      </c>
      <c r="D176" s="19">
        <f>D169/D173</f>
        <v>9.8684210526315791E-2</v>
      </c>
      <c r="E176" s="19">
        <f>E169/E173</f>
        <v>0.11341542449773169</v>
      </c>
      <c r="F176" s="14"/>
    </row>
    <row r="177" spans="1:6" x14ac:dyDescent="0.25">
      <c r="A177" s="15" t="s">
        <v>8</v>
      </c>
      <c r="B177" s="19">
        <f>B170/B173</f>
        <v>0.37949167397020156</v>
      </c>
      <c r="C177" s="19">
        <f>C170/C173</f>
        <v>0.37435897435897436</v>
      </c>
      <c r="D177" s="19">
        <f>D170/D173</f>
        <v>0.37763157894736843</v>
      </c>
      <c r="E177" s="19">
        <f>E170/E173</f>
        <v>0.38042773817239145</v>
      </c>
      <c r="F177" s="14"/>
    </row>
    <row r="178" spans="1:6" x14ac:dyDescent="0.25">
      <c r="A178" s="15" t="s">
        <v>9</v>
      </c>
      <c r="B178" s="19">
        <f>B171/B173</f>
        <v>0.18930762489044697</v>
      </c>
      <c r="C178" s="19">
        <f>C171/C173</f>
        <v>0.25641025641025639</v>
      </c>
      <c r="D178" s="19">
        <f>D171/D173</f>
        <v>0.3381578947368421</v>
      </c>
      <c r="E178" s="19">
        <f>E171/E173</f>
        <v>0.30006480881399872</v>
      </c>
      <c r="F178" s="14"/>
    </row>
    <row r="179" spans="1:6" x14ac:dyDescent="0.25">
      <c r="A179" s="15" t="s">
        <v>10</v>
      </c>
      <c r="B179" s="19">
        <f>B172/B173</f>
        <v>6.2226117440841368E-2</v>
      </c>
      <c r="C179" s="19">
        <f>C172/C173</f>
        <v>7.6923076923076927E-2</v>
      </c>
      <c r="D179" s="19">
        <f>D172/D173</f>
        <v>0.11842105263157894</v>
      </c>
      <c r="E179" s="19">
        <f>E172/E173</f>
        <v>0.16979909267660401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879</v>
      </c>
      <c r="C181" s="16">
        <v>227</v>
      </c>
      <c r="D181" s="16">
        <v>131</v>
      </c>
      <c r="E181" s="23">
        <v>302</v>
      </c>
      <c r="F181" s="16">
        <f>SUM(B181:E181)</f>
        <v>1539</v>
      </c>
    </row>
    <row r="182" spans="1:6" x14ac:dyDescent="0.25">
      <c r="A182" s="15" t="s">
        <v>7</v>
      </c>
      <c r="B182" s="16">
        <v>144</v>
      </c>
      <c r="C182" s="16">
        <v>189</v>
      </c>
      <c r="D182" s="16">
        <v>183</v>
      </c>
      <c r="E182" s="23">
        <v>360</v>
      </c>
      <c r="F182" s="16">
        <f>SUM(B182:E182)</f>
        <v>876</v>
      </c>
    </row>
    <row r="183" spans="1:6" x14ac:dyDescent="0.25">
      <c r="A183" s="15" t="s">
        <v>8</v>
      </c>
      <c r="B183" s="16">
        <v>46</v>
      </c>
      <c r="C183" s="16">
        <v>150</v>
      </c>
      <c r="D183" s="16">
        <v>300</v>
      </c>
      <c r="E183" s="23">
        <v>473</v>
      </c>
      <c r="F183" s="16">
        <f>SUM(B183:E183)</f>
        <v>969</v>
      </c>
    </row>
    <row r="184" spans="1:6" x14ac:dyDescent="0.25">
      <c r="A184" s="15" t="s">
        <v>9</v>
      </c>
      <c r="B184" s="16">
        <v>20</v>
      </c>
      <c r="C184" s="16">
        <v>15</v>
      </c>
      <c r="D184" s="16">
        <v>69</v>
      </c>
      <c r="E184" s="23">
        <v>193</v>
      </c>
      <c r="F184" s="16">
        <f>SUM(B184:E184)</f>
        <v>297</v>
      </c>
    </row>
    <row r="185" spans="1:6" x14ac:dyDescent="0.25">
      <c r="A185" s="15" t="s">
        <v>10</v>
      </c>
      <c r="B185" s="16">
        <v>4</v>
      </c>
      <c r="C185" s="16">
        <v>2</v>
      </c>
      <c r="D185" s="16">
        <v>15</v>
      </c>
      <c r="E185" s="23">
        <v>45</v>
      </c>
      <c r="F185" s="16">
        <f>SUM(B185:E185)</f>
        <v>66</v>
      </c>
    </row>
    <row r="186" spans="1:6" x14ac:dyDescent="0.25">
      <c r="A186" s="21" t="s">
        <v>11</v>
      </c>
      <c r="B186" s="49">
        <f>SUM(B181:B185)</f>
        <v>1093</v>
      </c>
      <c r="C186" s="49">
        <f>SUM(C181:C185)</f>
        <v>583</v>
      </c>
      <c r="D186" s="49">
        <f>SUM(D181:D185)</f>
        <v>698</v>
      </c>
      <c r="E186" s="49">
        <f>SUM(E181:E185)</f>
        <v>1373</v>
      </c>
      <c r="F186" s="17">
        <f>SUM(F181:F185)</f>
        <v>3747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0.80420860018298257</v>
      </c>
      <c r="C188" s="19">
        <f>C181/C186</f>
        <v>0.38936535162950259</v>
      </c>
      <c r="D188" s="19">
        <f>D181/D186</f>
        <v>0.18767908309455589</v>
      </c>
      <c r="E188" s="19">
        <f>E181/E186</f>
        <v>0.21995630007283321</v>
      </c>
      <c r="F188" s="14"/>
    </row>
    <row r="189" spans="1:6" x14ac:dyDescent="0.25">
      <c r="A189" s="15" t="s">
        <v>7</v>
      </c>
      <c r="B189" s="19">
        <f>B182/B186</f>
        <v>0.13174748398902103</v>
      </c>
      <c r="C189" s="19">
        <f>C182/C186</f>
        <v>0.32418524871355059</v>
      </c>
      <c r="D189" s="19">
        <f>D182/D186</f>
        <v>0.2621776504297994</v>
      </c>
      <c r="E189" s="19">
        <f>E182/E186</f>
        <v>0.26219956300072833</v>
      </c>
      <c r="F189" s="14"/>
    </row>
    <row r="190" spans="1:6" x14ac:dyDescent="0.25">
      <c r="A190" s="15" t="s">
        <v>8</v>
      </c>
      <c r="B190" s="19">
        <f>B183/B186</f>
        <v>4.2086001829826164E-2</v>
      </c>
      <c r="C190" s="19">
        <f>C183/C186</f>
        <v>0.25728987993138935</v>
      </c>
      <c r="D190" s="19">
        <f>D183/D186</f>
        <v>0.42979942693409739</v>
      </c>
      <c r="E190" s="19">
        <f>E183/E186</f>
        <v>0.34450109249817917</v>
      </c>
      <c r="F190" s="14"/>
    </row>
    <row r="191" spans="1:6" x14ac:dyDescent="0.25">
      <c r="A191" s="15" t="s">
        <v>9</v>
      </c>
      <c r="B191" s="19">
        <f>B184/B186</f>
        <v>1.8298261665141813E-2</v>
      </c>
      <c r="C191" s="19">
        <f>C184/C186</f>
        <v>2.5728987993138937E-2</v>
      </c>
      <c r="D191" s="19">
        <f>D184/D186</f>
        <v>9.8853868194842404E-2</v>
      </c>
      <c r="E191" s="19">
        <f>E184/E186</f>
        <v>0.14056809905316825</v>
      </c>
      <c r="F191" s="14"/>
    </row>
    <row r="192" spans="1:6" x14ac:dyDescent="0.25">
      <c r="A192" s="15" t="s">
        <v>10</v>
      </c>
      <c r="B192" s="19">
        <f>B185/B186</f>
        <v>3.6596523330283625E-3</v>
      </c>
      <c r="C192" s="19">
        <f>C185/C186</f>
        <v>3.4305317324185248E-3</v>
      </c>
      <c r="D192" s="19">
        <f>D185/D186</f>
        <v>2.148997134670487E-2</v>
      </c>
      <c r="E192" s="19">
        <f>E185/E186</f>
        <v>3.2774945375091041E-2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C7009-1278-4F82-8E54-91BB8D7E6EF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462</v>
      </c>
      <c r="C11" s="57">
        <f>B11/B16</f>
        <v>0.53658536585365857</v>
      </c>
      <c r="E11" s="56">
        <v>0</v>
      </c>
      <c r="F11" s="44">
        <v>191</v>
      </c>
      <c r="G11" s="57">
        <f>F11/F16</f>
        <v>0.41612200435729846</v>
      </c>
    </row>
    <row r="12" spans="1:7" s="54" customFormat="1" ht="15.75" x14ac:dyDescent="0.25">
      <c r="A12" s="43" t="s">
        <v>54</v>
      </c>
      <c r="B12" s="44">
        <v>55</v>
      </c>
      <c r="C12" s="57">
        <f>B12/B16</f>
        <v>6.3879210220673638E-2</v>
      </c>
      <c r="E12" s="43" t="s">
        <v>54</v>
      </c>
      <c r="F12" s="44">
        <v>55</v>
      </c>
      <c r="G12" s="57">
        <f>F12/F16</f>
        <v>0.11982570806100218</v>
      </c>
    </row>
    <row r="13" spans="1:7" s="54" customFormat="1" ht="15.75" x14ac:dyDescent="0.25">
      <c r="A13" s="43" t="s">
        <v>55</v>
      </c>
      <c r="B13" s="44">
        <v>125</v>
      </c>
      <c r="C13" s="57">
        <f>B13/B16</f>
        <v>0.14518002322880372</v>
      </c>
      <c r="E13" s="43" t="s">
        <v>55</v>
      </c>
      <c r="F13" s="44">
        <v>78</v>
      </c>
      <c r="G13" s="57">
        <f>F13/F16</f>
        <v>0.16993464052287582</v>
      </c>
    </row>
    <row r="14" spans="1:7" s="54" customFormat="1" ht="15.75" x14ac:dyDescent="0.25">
      <c r="A14" s="43" t="s">
        <v>56</v>
      </c>
      <c r="B14" s="44">
        <v>69</v>
      </c>
      <c r="C14" s="57">
        <f>B14/B16</f>
        <v>8.0139372822299645E-2</v>
      </c>
      <c r="E14" s="43" t="s">
        <v>56</v>
      </c>
      <c r="F14" s="44">
        <v>69</v>
      </c>
      <c r="G14" s="57">
        <f>F14/F16</f>
        <v>0.15032679738562091</v>
      </c>
    </row>
    <row r="15" spans="1:7" s="54" customFormat="1" ht="15.75" x14ac:dyDescent="0.25">
      <c r="A15" s="43" t="s">
        <v>57</v>
      </c>
      <c r="B15" s="44">
        <v>150</v>
      </c>
      <c r="C15" s="57">
        <f>B15/B16</f>
        <v>0.17421602787456447</v>
      </c>
      <c r="E15" s="43" t="s">
        <v>57</v>
      </c>
      <c r="F15" s="44">
        <v>66</v>
      </c>
      <c r="G15" s="57">
        <f>F15/F16</f>
        <v>0.1437908496732026</v>
      </c>
    </row>
    <row r="16" spans="1:7" ht="15.75" x14ac:dyDescent="0.25">
      <c r="A16" s="46" t="s">
        <v>11</v>
      </c>
      <c r="B16" s="58">
        <f>SUM(B11:B15)</f>
        <v>861</v>
      </c>
      <c r="C16" s="6"/>
      <c r="E16" s="46" t="s">
        <v>11</v>
      </c>
      <c r="F16" s="58">
        <f>SUM(F11:F15)</f>
        <v>459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10</v>
      </c>
      <c r="C25" s="57">
        <f>B25/B30</f>
        <v>0.13157894736842105</v>
      </c>
      <c r="E25" s="56">
        <v>0</v>
      </c>
      <c r="F25" s="44">
        <v>1</v>
      </c>
      <c r="G25" s="57">
        <f>F25/F30</f>
        <v>2.564102564102564E-2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1.3157894736842105E-2</v>
      </c>
      <c r="E26" s="43" t="s">
        <v>61</v>
      </c>
      <c r="F26" s="44">
        <v>1</v>
      </c>
      <c r="G26" s="57">
        <f>F26/F30</f>
        <v>2.564102564102564E-2</v>
      </c>
    </row>
    <row r="27" spans="1:7" s="54" customFormat="1" ht="15.75" x14ac:dyDescent="0.25">
      <c r="A27" s="43" t="s">
        <v>55</v>
      </c>
      <c r="B27" s="44">
        <v>9</v>
      </c>
      <c r="C27" s="57">
        <f>B27/B30</f>
        <v>0.11842105263157894</v>
      </c>
      <c r="E27" s="43" t="s">
        <v>55</v>
      </c>
      <c r="F27" s="44">
        <v>5</v>
      </c>
      <c r="G27" s="57">
        <f>F27/F30</f>
        <v>0.12820512820512819</v>
      </c>
    </row>
    <row r="28" spans="1:7" s="54" customFormat="1" ht="15.75" x14ac:dyDescent="0.25">
      <c r="A28" s="43" t="s">
        <v>56</v>
      </c>
      <c r="B28" s="44">
        <v>10</v>
      </c>
      <c r="C28" s="57">
        <f>B28/B30</f>
        <v>0.13157894736842105</v>
      </c>
      <c r="E28" s="43" t="s">
        <v>56</v>
      </c>
      <c r="F28" s="44">
        <v>10</v>
      </c>
      <c r="G28" s="57">
        <f>F28/F30</f>
        <v>0.25641025641025639</v>
      </c>
    </row>
    <row r="29" spans="1:7" s="54" customFormat="1" ht="15.75" x14ac:dyDescent="0.25">
      <c r="A29" s="43" t="s">
        <v>57</v>
      </c>
      <c r="B29" s="44">
        <v>46</v>
      </c>
      <c r="C29" s="57">
        <f>B29/B30</f>
        <v>0.60526315789473684</v>
      </c>
      <c r="E29" s="43" t="s">
        <v>57</v>
      </c>
      <c r="F29" s="44">
        <v>22</v>
      </c>
      <c r="G29" s="57">
        <f>F29/F30</f>
        <v>0.5641025641025641</v>
      </c>
    </row>
    <row r="30" spans="1:7" s="54" customFormat="1" ht="15.75" x14ac:dyDescent="0.25">
      <c r="A30" s="46" t="s">
        <v>11</v>
      </c>
      <c r="B30" s="52">
        <f>SUM(B25:B29)</f>
        <v>76</v>
      </c>
      <c r="C30" s="53"/>
      <c r="E30" s="46" t="s">
        <v>11</v>
      </c>
      <c r="F30" s="52">
        <f>SUM(F25:F29)</f>
        <v>39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56</v>
      </c>
      <c r="C35" s="57">
        <f>B35/B40</f>
        <v>0.25925925925925924</v>
      </c>
      <c r="E35" s="56">
        <v>0</v>
      </c>
      <c r="F35" s="44">
        <v>14</v>
      </c>
      <c r="G35" s="57">
        <f>F35/F40</f>
        <v>0.11570247933884298</v>
      </c>
    </row>
    <row r="36" spans="1:7" ht="15.75" x14ac:dyDescent="0.25">
      <c r="A36" s="43" t="s">
        <v>61</v>
      </c>
      <c r="B36" s="44">
        <v>15</v>
      </c>
      <c r="C36" s="57">
        <f>B36/B40</f>
        <v>6.9444444444444448E-2</v>
      </c>
      <c r="E36" s="43" t="s">
        <v>61</v>
      </c>
      <c r="F36" s="44">
        <v>15</v>
      </c>
      <c r="G36" s="57">
        <f>F36/F40</f>
        <v>0.12396694214876033</v>
      </c>
    </row>
    <row r="37" spans="1:7" ht="15.75" x14ac:dyDescent="0.25">
      <c r="A37" s="43" t="s">
        <v>55</v>
      </c>
      <c r="B37" s="44">
        <v>46</v>
      </c>
      <c r="C37" s="57">
        <f>B37/B40</f>
        <v>0.21296296296296297</v>
      </c>
      <c r="E37" s="43" t="s">
        <v>55</v>
      </c>
      <c r="F37" s="44">
        <v>28</v>
      </c>
      <c r="G37" s="57">
        <f>F37/F40</f>
        <v>0.23140495867768596</v>
      </c>
    </row>
    <row r="38" spans="1:7" ht="15.75" x14ac:dyDescent="0.25">
      <c r="A38" s="43" t="s">
        <v>56</v>
      </c>
      <c r="B38" s="44">
        <v>31</v>
      </c>
      <c r="C38" s="57">
        <f>B38/B40</f>
        <v>0.14351851851851852</v>
      </c>
      <c r="E38" s="43" t="s">
        <v>56</v>
      </c>
      <c r="F38" s="44">
        <v>31</v>
      </c>
      <c r="G38" s="57">
        <f>F38/F40</f>
        <v>0.256198347107438</v>
      </c>
    </row>
    <row r="39" spans="1:7" ht="15.75" x14ac:dyDescent="0.25">
      <c r="A39" s="43" t="s">
        <v>57</v>
      </c>
      <c r="B39" s="44">
        <v>68</v>
      </c>
      <c r="C39" s="57">
        <f>B39/B40</f>
        <v>0.31481481481481483</v>
      </c>
      <c r="E39" s="43" t="s">
        <v>57</v>
      </c>
      <c r="F39" s="44">
        <v>33</v>
      </c>
      <c r="G39" s="57">
        <f>F39/F40</f>
        <v>0.27272727272727271</v>
      </c>
    </row>
    <row r="40" spans="1:7" ht="15.75" x14ac:dyDescent="0.25">
      <c r="A40" s="46" t="s">
        <v>11</v>
      </c>
      <c r="B40" s="52">
        <f>SUM(B35:B39)</f>
        <v>216</v>
      </c>
      <c r="C40" s="53"/>
      <c r="E40" s="46" t="s">
        <v>11</v>
      </c>
      <c r="F40" s="52">
        <f>SUM(F35:F39)</f>
        <v>121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212</v>
      </c>
      <c r="C45" s="57">
        <f>B45/B50</f>
        <v>0.58241758241758246</v>
      </c>
      <c r="E45" s="56">
        <v>0</v>
      </c>
      <c r="F45" s="44">
        <v>83</v>
      </c>
      <c r="G45" s="57">
        <f>F45/F50</f>
        <v>0.43684210526315792</v>
      </c>
    </row>
    <row r="46" spans="1:7" ht="15.75" x14ac:dyDescent="0.25">
      <c r="A46" s="43" t="s">
        <v>61</v>
      </c>
      <c r="B46" s="44">
        <v>32</v>
      </c>
      <c r="C46" s="57">
        <f>B46/B50</f>
        <v>8.7912087912087919E-2</v>
      </c>
      <c r="E46" s="43" t="s">
        <v>61</v>
      </c>
      <c r="F46" s="44">
        <v>32</v>
      </c>
      <c r="G46" s="57">
        <f>F46/F50</f>
        <v>0.16842105263157894</v>
      </c>
    </row>
    <row r="47" spans="1:7" ht="15.75" x14ac:dyDescent="0.25">
      <c r="A47" s="43" t="s">
        <v>55</v>
      </c>
      <c r="B47" s="44">
        <v>61</v>
      </c>
      <c r="C47" s="57">
        <f>B47/B50</f>
        <v>0.16758241758241757</v>
      </c>
      <c r="E47" s="43" t="s">
        <v>55</v>
      </c>
      <c r="F47" s="44">
        <v>38</v>
      </c>
      <c r="G47" s="57">
        <f>F47/F50</f>
        <v>0.2</v>
      </c>
    </row>
    <row r="48" spans="1:7" ht="15.75" x14ac:dyDescent="0.25">
      <c r="A48" s="43" t="s">
        <v>56</v>
      </c>
      <c r="B48" s="44">
        <v>26</v>
      </c>
      <c r="C48" s="57">
        <f>B48/B50</f>
        <v>7.1428571428571425E-2</v>
      </c>
      <c r="E48" s="43" t="s">
        <v>56</v>
      </c>
      <c r="F48" s="44">
        <v>26</v>
      </c>
      <c r="G48" s="57">
        <f>F48/F50</f>
        <v>0.1368421052631579</v>
      </c>
    </row>
    <row r="49" spans="1:7" ht="15.75" x14ac:dyDescent="0.25">
      <c r="A49" s="43" t="s">
        <v>57</v>
      </c>
      <c r="B49" s="44">
        <v>33</v>
      </c>
      <c r="C49" s="57">
        <f>B49/B50</f>
        <v>9.0659340659340656E-2</v>
      </c>
      <c r="E49" s="43" t="s">
        <v>57</v>
      </c>
      <c r="F49" s="44">
        <v>11</v>
      </c>
      <c r="G49" s="57">
        <f>F49/F50</f>
        <v>5.7894736842105263E-2</v>
      </c>
    </row>
    <row r="50" spans="1:7" ht="15.75" x14ac:dyDescent="0.25">
      <c r="A50" s="46" t="s">
        <v>11</v>
      </c>
      <c r="B50" s="52">
        <f>SUM(B45:B49)</f>
        <v>364</v>
      </c>
      <c r="C50" s="53"/>
      <c r="E50" s="46" t="s">
        <v>11</v>
      </c>
      <c r="F50" s="52">
        <f>SUM(F45:F49)</f>
        <v>190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183</v>
      </c>
      <c r="C55" s="57">
        <f>B55/B60</f>
        <v>0.8970588235294118</v>
      </c>
      <c r="E55" s="56">
        <v>0</v>
      </c>
      <c r="F55" s="44">
        <v>93</v>
      </c>
      <c r="G55" s="57">
        <f>F55/F60</f>
        <v>0.85321100917431192</v>
      </c>
    </row>
    <row r="56" spans="1:7" ht="15.75" x14ac:dyDescent="0.25">
      <c r="A56" s="43" t="s">
        <v>61</v>
      </c>
      <c r="B56" s="44">
        <v>7</v>
      </c>
      <c r="C56" s="57">
        <f>B56/B60</f>
        <v>3.4313725490196081E-2</v>
      </c>
      <c r="E56" s="43" t="s">
        <v>61</v>
      </c>
      <c r="F56" s="44">
        <v>7</v>
      </c>
      <c r="G56" s="57">
        <f>F56/F60</f>
        <v>6.4220183486238536E-2</v>
      </c>
    </row>
    <row r="57" spans="1:7" ht="15.75" x14ac:dyDescent="0.25">
      <c r="A57" s="43" t="s">
        <v>55</v>
      </c>
      <c r="B57" s="44">
        <v>9</v>
      </c>
      <c r="C57" s="57">
        <f>B57/B60</f>
        <v>4.4117647058823532E-2</v>
      </c>
      <c r="E57" s="43" t="s">
        <v>55</v>
      </c>
      <c r="F57" s="44">
        <v>7</v>
      </c>
      <c r="G57" s="57">
        <f>F57/F60</f>
        <v>6.4220183486238536E-2</v>
      </c>
    </row>
    <row r="58" spans="1:7" ht="15.75" x14ac:dyDescent="0.25">
      <c r="A58" s="43" t="s">
        <v>56</v>
      </c>
      <c r="B58" s="44">
        <v>2</v>
      </c>
      <c r="C58" s="57">
        <f>B58/B60</f>
        <v>9.8039215686274508E-3</v>
      </c>
      <c r="E58" s="43" t="s">
        <v>56</v>
      </c>
      <c r="F58" s="44">
        <v>2</v>
      </c>
      <c r="G58" s="57">
        <f>F58/F60</f>
        <v>1.834862385321101E-2</v>
      </c>
    </row>
    <row r="59" spans="1:7" ht="15.75" x14ac:dyDescent="0.25">
      <c r="A59" s="43" t="s">
        <v>57</v>
      </c>
      <c r="B59" s="44">
        <v>3</v>
      </c>
      <c r="C59" s="57">
        <f>B59/B60</f>
        <v>1.4705882352941176E-2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204</v>
      </c>
      <c r="C60" s="53"/>
      <c r="E60" s="46" t="s">
        <v>11</v>
      </c>
      <c r="F60" s="52">
        <f>SUM(F55:F59)</f>
        <v>109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E8CF5-AC15-47EE-BF59-D19A086E2CC8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326804</v>
      </c>
      <c r="C4" s="67">
        <v>567708</v>
      </c>
      <c r="D4" s="67">
        <f>C4-B4</f>
        <v>240904</v>
      </c>
    </row>
    <row r="5" spans="1:17" x14ac:dyDescent="0.25">
      <c r="A5" s="68" t="s">
        <v>70</v>
      </c>
      <c r="B5" s="69">
        <v>1109</v>
      </c>
      <c r="C5" s="69">
        <v>1763</v>
      </c>
      <c r="D5" s="69">
        <f t="shared" ref="D5:D27" si="0">C5-B5</f>
        <v>654</v>
      </c>
    </row>
    <row r="6" spans="1:17" x14ac:dyDescent="0.25">
      <c r="A6" s="66" t="s">
        <v>71</v>
      </c>
      <c r="B6" s="67">
        <v>8913</v>
      </c>
      <c r="C6" s="67">
        <v>16825</v>
      </c>
      <c r="D6" s="67">
        <f t="shared" si="0"/>
        <v>7912</v>
      </c>
    </row>
    <row r="7" spans="1:17" x14ac:dyDescent="0.25">
      <c r="A7" s="66" t="s">
        <v>72</v>
      </c>
      <c r="B7" s="67">
        <v>88804</v>
      </c>
      <c r="C7" s="67">
        <v>154217</v>
      </c>
      <c r="D7" s="67">
        <f t="shared" si="0"/>
        <v>65413</v>
      </c>
    </row>
    <row r="8" spans="1:17" x14ac:dyDescent="0.25">
      <c r="A8" s="66" t="s">
        <v>97</v>
      </c>
      <c r="B8" s="67">
        <v>91742</v>
      </c>
      <c r="C8" s="67">
        <v>187075</v>
      </c>
      <c r="D8" s="67">
        <f t="shared" si="0"/>
        <v>95333</v>
      </c>
    </row>
    <row r="9" spans="1:17" x14ac:dyDescent="0.25">
      <c r="A9" s="66" t="s">
        <v>73</v>
      </c>
      <c r="B9" s="67">
        <v>13176</v>
      </c>
      <c r="C9" s="67">
        <v>24024</v>
      </c>
      <c r="D9" s="67">
        <f t="shared" si="0"/>
        <v>10848</v>
      </c>
    </row>
    <row r="10" spans="1:17" x14ac:dyDescent="0.25">
      <c r="A10" s="66" t="s">
        <v>74</v>
      </c>
      <c r="B10" s="67">
        <v>309</v>
      </c>
      <c r="C10" s="67">
        <v>544</v>
      </c>
      <c r="D10" s="67">
        <f t="shared" si="0"/>
        <v>235</v>
      </c>
    </row>
    <row r="11" spans="1:17" x14ac:dyDescent="0.25">
      <c r="A11" s="70" t="s">
        <v>75</v>
      </c>
      <c r="B11" s="71">
        <v>122751</v>
      </c>
      <c r="C11" s="71">
        <v>182951</v>
      </c>
      <c r="D11" s="71">
        <f t="shared" si="0"/>
        <v>60200</v>
      </c>
    </row>
    <row r="12" spans="1:17" x14ac:dyDescent="0.25">
      <c r="A12" s="66" t="s">
        <v>76</v>
      </c>
      <c r="B12" s="67">
        <v>165795</v>
      </c>
      <c r="C12" s="67">
        <v>288313</v>
      </c>
      <c r="D12" s="67">
        <f t="shared" si="0"/>
        <v>122518</v>
      </c>
    </row>
    <row r="13" spans="1:17" x14ac:dyDescent="0.25">
      <c r="A13" s="66" t="s">
        <v>77</v>
      </c>
      <c r="B13" s="67">
        <v>161009</v>
      </c>
      <c r="C13" s="67">
        <v>279086</v>
      </c>
      <c r="D13" s="67">
        <f t="shared" si="0"/>
        <v>118077</v>
      </c>
    </row>
    <row r="14" spans="1:17" x14ac:dyDescent="0.25">
      <c r="A14" s="66" t="s">
        <v>83</v>
      </c>
      <c r="B14" s="67"/>
      <c r="C14" s="67">
        <v>111236</v>
      </c>
      <c r="D14" s="67"/>
    </row>
    <row r="15" spans="1:17" x14ac:dyDescent="0.25">
      <c r="A15" s="70" t="s">
        <v>84</v>
      </c>
      <c r="B15" s="67"/>
      <c r="C15" s="67">
        <v>93147</v>
      </c>
      <c r="D15" s="67"/>
    </row>
    <row r="16" spans="1:17" x14ac:dyDescent="0.25">
      <c r="A16" s="68" t="s">
        <v>85</v>
      </c>
      <c r="B16" s="69">
        <v>324504</v>
      </c>
      <c r="C16" s="69">
        <v>567671</v>
      </c>
      <c r="D16" s="69">
        <f t="shared" si="0"/>
        <v>243167</v>
      </c>
    </row>
    <row r="17" spans="1:6" x14ac:dyDescent="0.25">
      <c r="A17" s="66" t="s">
        <v>86</v>
      </c>
      <c r="B17" s="67">
        <v>867</v>
      </c>
      <c r="C17" s="67">
        <v>0</v>
      </c>
      <c r="D17" s="67">
        <f t="shared" si="0"/>
        <v>-867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1433</v>
      </c>
      <c r="C19" s="71">
        <v>37</v>
      </c>
      <c r="D19" s="71">
        <f t="shared" si="0"/>
        <v>-1396</v>
      </c>
    </row>
    <row r="20" spans="1:6" x14ac:dyDescent="0.25">
      <c r="A20" s="66" t="s">
        <v>41</v>
      </c>
      <c r="B20" s="67">
        <v>122235</v>
      </c>
      <c r="C20" s="67">
        <v>229487</v>
      </c>
      <c r="D20" s="67">
        <f t="shared" si="0"/>
        <v>107252</v>
      </c>
    </row>
    <row r="21" spans="1:6" x14ac:dyDescent="0.25">
      <c r="A21" s="66" t="s">
        <v>42</v>
      </c>
      <c r="B21" s="67">
        <v>145676</v>
      </c>
      <c r="C21" s="67">
        <v>242689</v>
      </c>
      <c r="D21" s="67">
        <f t="shared" si="0"/>
        <v>97013</v>
      </c>
    </row>
    <row r="22" spans="1:6" x14ac:dyDescent="0.25">
      <c r="A22" s="66" t="s">
        <v>43</v>
      </c>
      <c r="B22" s="67">
        <v>30782</v>
      </c>
      <c r="C22" s="67">
        <v>49017</v>
      </c>
      <c r="D22" s="67">
        <f t="shared" si="0"/>
        <v>18235</v>
      </c>
    </row>
    <row r="23" spans="1:6" x14ac:dyDescent="0.25">
      <c r="A23" s="66" t="s">
        <v>44</v>
      </c>
      <c r="B23" s="67">
        <v>28111</v>
      </c>
      <c r="C23" s="67">
        <v>46515</v>
      </c>
      <c r="D23" s="67">
        <f t="shared" si="0"/>
        <v>18404</v>
      </c>
    </row>
    <row r="24" spans="1:6" x14ac:dyDescent="0.25">
      <c r="A24" s="68" t="s">
        <v>78</v>
      </c>
      <c r="B24" s="69">
        <v>115907</v>
      </c>
      <c r="C24" s="69">
        <v>245009</v>
      </c>
      <c r="D24" s="69">
        <f t="shared" si="0"/>
        <v>129102</v>
      </c>
    </row>
    <row r="25" spans="1:6" x14ac:dyDescent="0.25">
      <c r="A25" s="66" t="s">
        <v>79</v>
      </c>
      <c r="B25" s="67">
        <v>49328</v>
      </c>
      <c r="C25" s="67">
        <v>86462</v>
      </c>
      <c r="D25" s="67">
        <f t="shared" si="0"/>
        <v>37134</v>
      </c>
    </row>
    <row r="26" spans="1:6" x14ac:dyDescent="0.25">
      <c r="A26" s="66" t="s">
        <v>80</v>
      </c>
      <c r="B26" s="67">
        <v>158984</v>
      </c>
      <c r="C26" s="67">
        <v>233572</v>
      </c>
      <c r="D26" s="67">
        <f t="shared" si="0"/>
        <v>74588</v>
      </c>
    </row>
    <row r="27" spans="1:6" x14ac:dyDescent="0.25">
      <c r="A27" s="70" t="s">
        <v>81</v>
      </c>
      <c r="B27" s="71">
        <v>1781</v>
      </c>
      <c r="C27" s="71">
        <v>2661</v>
      </c>
      <c r="D27" s="71">
        <f t="shared" si="0"/>
        <v>880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0.1665034</v>
      </c>
      <c r="C31" s="74">
        <v>0.30683719999999998</v>
      </c>
      <c r="D31" s="74">
        <f>C31-B31</f>
        <v>0.14033379999999998</v>
      </c>
      <c r="E31" s="74"/>
      <c r="F31" s="74"/>
    </row>
    <row r="32" spans="1:6" x14ac:dyDescent="0.25">
      <c r="A32" s="75" t="s">
        <v>70</v>
      </c>
      <c r="B32" s="76">
        <v>0.20322519999999999</v>
      </c>
      <c r="C32" s="76">
        <v>0.37727369999999999</v>
      </c>
      <c r="D32" s="76">
        <f t="shared" ref="D32:D54" si="1">C32-B32</f>
        <v>0.17404849999999999</v>
      </c>
      <c r="E32" s="74"/>
      <c r="F32" s="74"/>
    </row>
    <row r="33" spans="1:6" x14ac:dyDescent="0.25">
      <c r="A33" s="64" t="s">
        <v>71</v>
      </c>
      <c r="B33" s="74">
        <v>8.9456499999999994E-2</v>
      </c>
      <c r="C33" s="74">
        <v>0.169547</v>
      </c>
      <c r="D33" s="74">
        <f t="shared" si="1"/>
        <v>8.0090500000000009E-2</v>
      </c>
      <c r="E33" s="74"/>
      <c r="F33" s="74"/>
    </row>
    <row r="34" spans="1:6" x14ac:dyDescent="0.25">
      <c r="A34" s="64" t="s">
        <v>72</v>
      </c>
      <c r="B34" s="74">
        <v>0.27032519999999999</v>
      </c>
      <c r="C34" s="74">
        <v>0.5067893</v>
      </c>
      <c r="D34" s="74">
        <f t="shared" si="1"/>
        <v>0.23646410000000001</v>
      </c>
      <c r="E34" s="74"/>
      <c r="F34" s="74"/>
    </row>
    <row r="35" spans="1:6" x14ac:dyDescent="0.25">
      <c r="A35" s="64" t="s">
        <v>97</v>
      </c>
      <c r="B35" s="74">
        <v>0.1785823</v>
      </c>
      <c r="C35" s="74">
        <v>0.3723842</v>
      </c>
      <c r="D35" s="74">
        <f t="shared" si="1"/>
        <v>0.1938019</v>
      </c>
      <c r="E35" s="74"/>
      <c r="F35" s="74"/>
    </row>
    <row r="36" spans="1:6" x14ac:dyDescent="0.25">
      <c r="A36" s="64" t="s">
        <v>73</v>
      </c>
      <c r="B36" s="74">
        <v>0.19329569999999999</v>
      </c>
      <c r="C36" s="74">
        <v>0.31923459999999998</v>
      </c>
      <c r="D36" s="74">
        <f t="shared" si="1"/>
        <v>0.12593889999999999</v>
      </c>
      <c r="E36" s="74"/>
      <c r="F36" s="74"/>
    </row>
    <row r="37" spans="1:6" x14ac:dyDescent="0.25">
      <c r="A37" s="64" t="s">
        <v>74</v>
      </c>
      <c r="B37" s="74">
        <v>0.15051139999999999</v>
      </c>
      <c r="C37" s="74">
        <v>0.29501080000000002</v>
      </c>
      <c r="D37" s="74">
        <f t="shared" si="1"/>
        <v>0.14449940000000003</v>
      </c>
      <c r="E37" s="74"/>
      <c r="F37" s="74"/>
    </row>
    <row r="38" spans="1:6" x14ac:dyDescent="0.25">
      <c r="A38" s="77" t="s">
        <v>75</v>
      </c>
      <c r="B38" s="78">
        <v>0.12986710000000001</v>
      </c>
      <c r="C38" s="78">
        <v>0.21213209999999999</v>
      </c>
      <c r="D38" s="78">
        <f t="shared" si="1"/>
        <v>8.2264999999999977E-2</v>
      </c>
      <c r="E38" s="74"/>
      <c r="F38" s="74"/>
    </row>
    <row r="39" spans="1:6" x14ac:dyDescent="0.25">
      <c r="A39" s="64" t="s">
        <v>76</v>
      </c>
      <c r="B39" s="74">
        <v>0.1648655</v>
      </c>
      <c r="C39" s="74">
        <v>0.30338229999999999</v>
      </c>
      <c r="D39" s="74">
        <f t="shared" si="1"/>
        <v>0.1385168</v>
      </c>
      <c r="E39" s="74"/>
      <c r="F39" s="74"/>
    </row>
    <row r="40" spans="1:6" x14ac:dyDescent="0.25">
      <c r="A40" s="64" t="s">
        <v>77</v>
      </c>
      <c r="B40" s="74">
        <v>0.16822429999999999</v>
      </c>
      <c r="C40" s="74">
        <v>0.3101679</v>
      </c>
      <c r="D40" s="74">
        <f t="shared" si="1"/>
        <v>0.1419436</v>
      </c>
      <c r="E40" s="74"/>
      <c r="F40" s="74"/>
    </row>
    <row r="41" spans="1:6" x14ac:dyDescent="0.25">
      <c r="A41" s="66" t="s">
        <v>83</v>
      </c>
      <c r="B41" s="74"/>
      <c r="C41" s="74">
        <v>0.42099999999999999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0.38900000000000001</v>
      </c>
      <c r="D42" s="74"/>
      <c r="E42" s="74"/>
      <c r="F42" s="74"/>
    </row>
    <row r="43" spans="1:6" x14ac:dyDescent="0.25">
      <c r="A43" s="68" t="s">
        <v>85</v>
      </c>
      <c r="B43" s="76">
        <v>0.16633529999999999</v>
      </c>
      <c r="C43" s="76">
        <v>0.30681740000000002</v>
      </c>
      <c r="D43" s="76">
        <f t="shared" si="1"/>
        <v>0.14048210000000003</v>
      </c>
      <c r="E43" s="74"/>
      <c r="F43" s="74"/>
    </row>
    <row r="44" spans="1:6" x14ac:dyDescent="0.25">
      <c r="A44" s="66" t="s">
        <v>86</v>
      </c>
      <c r="B44" s="74">
        <v>0.15737880000000001</v>
      </c>
      <c r="C44" s="74"/>
      <c r="D44" s="74">
        <f t="shared" si="1"/>
        <v>-0.15737880000000001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0.2262036</v>
      </c>
      <c r="C46" s="78">
        <v>1</v>
      </c>
      <c r="D46" s="78">
        <f t="shared" si="1"/>
        <v>0.77379639999999994</v>
      </c>
      <c r="E46" s="74"/>
      <c r="F46" s="74"/>
    </row>
    <row r="47" spans="1:6" x14ac:dyDescent="0.25">
      <c r="A47" s="64" t="s">
        <v>41</v>
      </c>
      <c r="B47" s="74">
        <v>0.21032899999999999</v>
      </c>
      <c r="C47" s="74">
        <v>0.42942279999999999</v>
      </c>
      <c r="D47" s="74">
        <f t="shared" si="1"/>
        <v>0.21909380000000001</v>
      </c>
      <c r="E47" s="74"/>
      <c r="F47" s="74"/>
    </row>
    <row r="48" spans="1:6" x14ac:dyDescent="0.25">
      <c r="A48" s="64" t="s">
        <v>42</v>
      </c>
      <c r="B48" s="74">
        <v>0.15067820000000001</v>
      </c>
      <c r="C48" s="74">
        <v>0.26353140000000003</v>
      </c>
      <c r="D48" s="74">
        <f t="shared" si="1"/>
        <v>0.11285320000000001</v>
      </c>
      <c r="E48" s="74"/>
      <c r="F48" s="74"/>
    </row>
    <row r="49" spans="1:6" x14ac:dyDescent="0.25">
      <c r="A49" s="64" t="s">
        <v>43</v>
      </c>
      <c r="B49" s="74">
        <v>0.1543166</v>
      </c>
      <c r="C49" s="74">
        <v>0.26135710000000001</v>
      </c>
      <c r="D49" s="74">
        <f t="shared" si="1"/>
        <v>0.10704050000000001</v>
      </c>
      <c r="E49" s="74"/>
      <c r="F49" s="74"/>
    </row>
    <row r="50" spans="1:6" x14ac:dyDescent="0.25">
      <c r="A50" s="64" t="s">
        <v>44</v>
      </c>
      <c r="B50" s="74">
        <v>0.13056000000000001</v>
      </c>
      <c r="C50" s="74">
        <v>0.2243568</v>
      </c>
      <c r="D50" s="74">
        <f t="shared" si="1"/>
        <v>9.3796799999999986E-2</v>
      </c>
      <c r="E50" s="74"/>
      <c r="F50" s="74"/>
    </row>
    <row r="51" spans="1:6" x14ac:dyDescent="0.25">
      <c r="A51" s="75" t="s">
        <v>78</v>
      </c>
      <c r="B51" s="76">
        <v>0.1178039</v>
      </c>
      <c r="C51" s="76">
        <v>0.27166800000000002</v>
      </c>
      <c r="D51" s="76">
        <f t="shared" si="1"/>
        <v>0.1538641</v>
      </c>
      <c r="E51" s="74"/>
      <c r="F51" s="74"/>
    </row>
    <row r="52" spans="1:6" x14ac:dyDescent="0.25">
      <c r="A52" s="64" t="s">
        <v>79</v>
      </c>
      <c r="B52" s="74">
        <v>0.1410254</v>
      </c>
      <c r="C52" s="74">
        <v>0.26030150000000002</v>
      </c>
      <c r="D52" s="74">
        <f t="shared" si="1"/>
        <v>0.11927610000000002</v>
      </c>
      <c r="E52" s="74"/>
      <c r="F52" s="74"/>
    </row>
    <row r="53" spans="1:6" x14ac:dyDescent="0.25">
      <c r="A53" s="64" t="s">
        <v>80</v>
      </c>
      <c r="B53" s="74">
        <v>0.25765300000000002</v>
      </c>
      <c r="C53" s="74">
        <v>0.38287789999999999</v>
      </c>
      <c r="D53" s="74">
        <f t="shared" si="1"/>
        <v>0.12522489999999997</v>
      </c>
      <c r="E53" s="74"/>
      <c r="F53" s="74"/>
    </row>
    <row r="54" spans="1:6" x14ac:dyDescent="0.25">
      <c r="A54" s="77" t="s">
        <v>81</v>
      </c>
      <c r="B54" s="78">
        <v>0.23499139999999999</v>
      </c>
      <c r="C54" s="78">
        <v>0.47399360000000001</v>
      </c>
      <c r="D54" s="78">
        <f t="shared" si="1"/>
        <v>0.23900220000000003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F54C9-627E-DC45-97FE-635A6E9D2CF9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B6699EED-B51A-4D47-89DA-D9BD36FF6343}"/>
    <hyperlink ref="A6" r:id="rId2" xr:uid="{B9E622BF-6F5C-F240-AC26-81DC5D411876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2024-01-18T19:58:52Z</dcterms:modified>
  <cp:category/>
  <cp:contentStatus/>
</cp:coreProperties>
</file>