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E2BC7988-81BA-FB45-871C-120E14C4B98F}" xr6:coauthVersionLast="46" xr6:coauthVersionMax="46" xr10:uidLastSave="{00000000-0000-0000-0000-000000000000}"/>
  <bookViews>
    <workbookView xWindow="4300" yWindow="2700" windowWidth="27640" windowHeight="16940" xr2:uid="{31733476-7F32-184B-8E08-A9FD956F99A6}"/>
  </bookViews>
  <sheets>
    <sheet name="RI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8" i="1" l="1"/>
  <c r="E127" i="1"/>
  <c r="C127" i="1"/>
  <c r="B127" i="1"/>
  <c r="E126" i="1"/>
  <c r="C126" i="1"/>
  <c r="B126" i="1"/>
  <c r="E125" i="1"/>
  <c r="C125" i="1"/>
  <c r="B125" i="1"/>
  <c r="E124" i="1"/>
  <c r="C124" i="1"/>
  <c r="B124" i="1"/>
  <c r="F124" i="1" s="1"/>
  <c r="E123" i="1"/>
  <c r="E128" i="1" s="1"/>
  <c r="C123" i="1"/>
  <c r="C128" i="1" s="1"/>
  <c r="B123" i="1"/>
  <c r="B128" i="1" s="1"/>
  <c r="E104" i="1"/>
  <c r="D104" i="1"/>
  <c r="C104" i="1"/>
  <c r="B104" i="1"/>
  <c r="F104" i="1" s="1"/>
  <c r="E103" i="1"/>
  <c r="D103" i="1"/>
  <c r="C103" i="1"/>
  <c r="B103" i="1"/>
  <c r="F103" i="1" s="1"/>
  <c r="E102" i="1"/>
  <c r="D102" i="1"/>
  <c r="C102" i="1"/>
  <c r="B102" i="1"/>
  <c r="B109" i="1" s="1"/>
  <c r="E101" i="1"/>
  <c r="D101" i="1"/>
  <c r="C101" i="1"/>
  <c r="B101" i="1"/>
  <c r="F101" i="1" s="1"/>
  <c r="E100" i="1"/>
  <c r="D100" i="1"/>
  <c r="C100" i="1"/>
  <c r="B100" i="1"/>
  <c r="B105" i="1" s="1"/>
  <c r="B108" i="1" s="1"/>
  <c r="E81" i="1"/>
  <c r="D81" i="1"/>
  <c r="C81" i="1"/>
  <c r="B81" i="1"/>
  <c r="F81" i="1" s="1"/>
  <c r="E80" i="1"/>
  <c r="D80" i="1"/>
  <c r="D87" i="1" s="1"/>
  <c r="C80" i="1"/>
  <c r="C87" i="1" s="1"/>
  <c r="B80" i="1"/>
  <c r="E79" i="1"/>
  <c r="D79" i="1"/>
  <c r="D86" i="1" s="1"/>
  <c r="C79" i="1"/>
  <c r="B79" i="1"/>
  <c r="B86" i="1" s="1"/>
  <c r="E78" i="1"/>
  <c r="D78" i="1"/>
  <c r="C78" i="1"/>
  <c r="B78" i="1"/>
  <c r="F78" i="1" s="1"/>
  <c r="E77" i="1"/>
  <c r="D77" i="1"/>
  <c r="D82" i="1" s="1"/>
  <c r="C77" i="1"/>
  <c r="C82" i="1" s="1"/>
  <c r="C86" i="1" s="1"/>
  <c r="B77" i="1"/>
  <c r="B82" i="1" s="1"/>
  <c r="E58" i="1"/>
  <c r="D58" i="1"/>
  <c r="C58" i="1"/>
  <c r="B58" i="1"/>
  <c r="F58" i="1" s="1"/>
  <c r="E57" i="1"/>
  <c r="E64" i="1" s="1"/>
  <c r="D57" i="1"/>
  <c r="D64" i="1" s="1"/>
  <c r="C57" i="1"/>
  <c r="C64" i="1" s="1"/>
  <c r="B57" i="1"/>
  <c r="B64" i="1" s="1"/>
  <c r="E56" i="1"/>
  <c r="D56" i="1"/>
  <c r="C56" i="1"/>
  <c r="B56" i="1"/>
  <c r="F56" i="1" s="1"/>
  <c r="E55" i="1"/>
  <c r="D55" i="1"/>
  <c r="C55" i="1"/>
  <c r="B55" i="1"/>
  <c r="F55" i="1" s="1"/>
  <c r="F54" i="1"/>
  <c r="E54" i="1"/>
  <c r="E59" i="1" s="1"/>
  <c r="E63" i="1" s="1"/>
  <c r="D54" i="1"/>
  <c r="D59" i="1" s="1"/>
  <c r="D63" i="1" s="1"/>
  <c r="C54" i="1"/>
  <c r="C59" i="1" s="1"/>
  <c r="C63" i="1" s="1"/>
  <c r="B54" i="1"/>
  <c r="B59" i="1" s="1"/>
  <c r="B63" i="1" s="1"/>
  <c r="D14" i="1"/>
  <c r="F14" i="1" s="1"/>
  <c r="C14" i="1"/>
  <c r="B14" i="1"/>
  <c r="D13" i="1"/>
  <c r="C13" i="1"/>
  <c r="B13" i="1"/>
  <c r="D12" i="1"/>
  <c r="C12" i="1"/>
  <c r="B12" i="1"/>
  <c r="D11" i="1"/>
  <c r="C11" i="1"/>
  <c r="C15" i="1" s="1"/>
  <c r="B11" i="1"/>
  <c r="D10" i="1"/>
  <c r="D15" i="1" s="1"/>
  <c r="C10" i="1"/>
  <c r="B10" i="1"/>
  <c r="E108" i="1" l="1"/>
  <c r="B87" i="1"/>
  <c r="C131" i="1"/>
  <c r="E10" i="1"/>
  <c r="C65" i="1"/>
  <c r="E131" i="1"/>
  <c r="D65" i="1"/>
  <c r="B132" i="1"/>
  <c r="B26" i="1"/>
  <c r="E65" i="1"/>
  <c r="E109" i="1"/>
  <c r="C132" i="1"/>
  <c r="E14" i="1"/>
  <c r="E13" i="1"/>
  <c r="E132" i="1"/>
  <c r="F11" i="1"/>
  <c r="C62" i="1"/>
  <c r="C88" i="1"/>
  <c r="B133" i="1"/>
  <c r="B27" i="1"/>
  <c r="D62" i="1"/>
  <c r="D88" i="1"/>
  <c r="C133" i="1"/>
  <c r="E12" i="1"/>
  <c r="E62" i="1"/>
  <c r="E110" i="1"/>
  <c r="E133" i="1"/>
  <c r="F12" i="1"/>
  <c r="B134" i="1"/>
  <c r="B28" i="1"/>
  <c r="C85" i="1"/>
  <c r="C107" i="1"/>
  <c r="C134" i="1"/>
  <c r="D85" i="1"/>
  <c r="E134" i="1"/>
  <c r="F13" i="1"/>
  <c r="E107" i="1"/>
  <c r="E111" i="1"/>
  <c r="B61" i="1"/>
  <c r="B65" i="1"/>
  <c r="E82" i="1"/>
  <c r="E87" i="1" s="1"/>
  <c r="C105" i="1"/>
  <c r="C111" i="1" s="1"/>
  <c r="B110" i="1"/>
  <c r="C61" i="1"/>
  <c r="D105" i="1"/>
  <c r="D110" i="1" s="1"/>
  <c r="B130" i="1"/>
  <c r="D61" i="1"/>
  <c r="F79" i="1"/>
  <c r="B84" i="1"/>
  <c r="B88" i="1"/>
  <c r="E105" i="1"/>
  <c r="C130" i="1"/>
  <c r="F10" i="1"/>
  <c r="E61" i="1"/>
  <c r="C84" i="1"/>
  <c r="F125" i="1"/>
  <c r="E130" i="1"/>
  <c r="B62" i="1"/>
  <c r="D84" i="1"/>
  <c r="F102" i="1"/>
  <c r="B107" i="1"/>
  <c r="B111" i="1"/>
  <c r="B131" i="1"/>
  <c r="F57" i="1"/>
  <c r="F59" i="1" s="1"/>
  <c r="B85" i="1"/>
  <c r="E11" i="1"/>
  <c r="F80" i="1"/>
  <c r="F126" i="1"/>
  <c r="B15" i="1"/>
  <c r="B25" i="1" s="1"/>
  <c r="F77" i="1"/>
  <c r="F100" i="1"/>
  <c r="F123" i="1"/>
  <c r="F127" i="1"/>
  <c r="D111" i="1" l="1"/>
  <c r="D107" i="1"/>
  <c r="D109" i="1"/>
  <c r="C110" i="1"/>
  <c r="C109" i="1"/>
  <c r="E15" i="1"/>
  <c r="F128" i="1"/>
  <c r="F105" i="1"/>
  <c r="F82" i="1"/>
  <c r="E88" i="1"/>
  <c r="E86" i="1"/>
  <c r="F15" i="1"/>
  <c r="E84" i="1"/>
  <c r="D108" i="1"/>
  <c r="E85" i="1"/>
  <c r="C108" i="1"/>
  <c r="B29" i="1"/>
</calcChain>
</file>

<file path=xl/sharedStrings.xml><?xml version="1.0" encoding="utf-8"?>
<sst xmlns="http://schemas.openxmlformats.org/spreadsheetml/2006/main" count="116" uniqueCount="42">
  <si>
    <t>Rhode Island</t>
  </si>
  <si>
    <t>Chronic Absence Levels Across Rhode Island Schools SY 17-18</t>
  </si>
  <si>
    <t>Chronic Absence Levels Across Rhode Island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</si>
  <si>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</si>
  <si>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</si>
  <si>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</si>
  <si>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</si>
  <si>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</si>
  <si>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</si>
  <si>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</si>
  <si>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</si>
  <si>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</si>
  <si>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</si>
  <si>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</si>
  <si>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</si>
  <si>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</si>
  <si>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Rhode Island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</si>
  <si>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</si>
  <si>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</si>
  <si>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</si>
  <si>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</si>
  <si>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</si>
  <si>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</si>
  <si>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</si>
  <si>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</si>
  <si>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</si>
  <si>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Rhode Island Schools by School Type</t>
  </si>
  <si>
    <t>Regular</t>
  </si>
  <si>
    <t>Special Ed</t>
  </si>
  <si>
    <t>Vocational</t>
  </si>
  <si>
    <t>Alternative</t>
  </si>
  <si>
    <t xml:space="preserve">SY 17-18 Chronic Absence Levels Across Rhode Island Schools by Concentration of Poverty </t>
  </si>
  <si>
    <t>&gt;=75%</t>
  </si>
  <si>
    <t>50-74%</t>
  </si>
  <si>
    <t>25-49%</t>
  </si>
  <si>
    <t>0-24%</t>
  </si>
  <si>
    <t xml:space="preserve">SY 17-18 Chronic Absence Levels Across Rhode Island Schools by Locale </t>
  </si>
  <si>
    <t>City</t>
  </si>
  <si>
    <t>Suburb</t>
  </si>
  <si>
    <t>Town</t>
  </si>
  <si>
    <t>Rural</t>
  </si>
  <si>
    <t>NOT REPORTED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</si>
</sst>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6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  <xf numFmtId="3" fontId="7" fillId="0" borderId="1" xfId="0" applyNumberFormat="1" applyFont="1" applyBorder="1"/>
    <xf numFmtId="3" fontId="7" fillId="0" borderId="6" xfId="0" applyNumberFormat="1" applyFon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Rhode Island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RI!$A$61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RI!$B$61:$E$61</c:f>
              <c:numCache>
                <c:formatCode>0%</c:formatCode>
                <c:ptCount val="4"/>
                <c:pt idx="0">
                  <c:v>0.1368421052631579</c:v>
                </c:pt>
                <c:pt idx="1">
                  <c:v>0.19642857142857142</c:v>
                </c:pt>
                <c:pt idx="2">
                  <c:v>0.5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A3-E64F-8B69-FFC73FC993A3}"/>
            </c:ext>
          </c:extLst>
        </c:ser>
        <c:ser>
          <c:idx val="1"/>
          <c:order val="1"/>
          <c:tx>
            <c:strRef>
              <c:f>RI!$A$62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RI!$B$62:$E$62</c:f>
              <c:numCache>
                <c:formatCode>0%</c:formatCode>
                <c:ptCount val="4"/>
                <c:pt idx="0">
                  <c:v>0.1368421052631579</c:v>
                </c:pt>
                <c:pt idx="1">
                  <c:v>0.16071428571428573</c:v>
                </c:pt>
                <c:pt idx="2">
                  <c:v>0.15517241379310345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A3-E64F-8B69-FFC73FC993A3}"/>
            </c:ext>
          </c:extLst>
        </c:ser>
        <c:ser>
          <c:idx val="2"/>
          <c:order val="2"/>
          <c:tx>
            <c:strRef>
              <c:f>RI!$A$63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RI!$B$63:$E$63</c:f>
              <c:numCache>
                <c:formatCode>0%</c:formatCode>
                <c:ptCount val="4"/>
                <c:pt idx="0">
                  <c:v>0.35789473684210527</c:v>
                </c:pt>
                <c:pt idx="1">
                  <c:v>0.30357142857142855</c:v>
                </c:pt>
                <c:pt idx="2">
                  <c:v>0.2413793103448276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A3-E64F-8B69-FFC73FC993A3}"/>
            </c:ext>
          </c:extLst>
        </c:ser>
        <c:ser>
          <c:idx val="3"/>
          <c:order val="3"/>
          <c:tx>
            <c:strRef>
              <c:f>RI!$A$64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RI!$B$64:$E$64</c:f>
              <c:numCache>
                <c:formatCode>0%</c:formatCode>
                <c:ptCount val="4"/>
                <c:pt idx="0">
                  <c:v>0.26842105263157895</c:v>
                </c:pt>
                <c:pt idx="1">
                  <c:v>0.30357142857142855</c:v>
                </c:pt>
                <c:pt idx="2">
                  <c:v>5.1724137931034482E-2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A3-E64F-8B69-FFC73FC993A3}"/>
            </c:ext>
          </c:extLst>
        </c:ser>
        <c:ser>
          <c:idx val="4"/>
          <c:order val="4"/>
          <c:tx>
            <c:strRef>
              <c:f>RI!$A$65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RI!$B$65:$E$65</c:f>
              <c:numCache>
                <c:formatCode>0%</c:formatCode>
                <c:ptCount val="4"/>
                <c:pt idx="0">
                  <c:v>0.1</c:v>
                </c:pt>
                <c:pt idx="1">
                  <c:v>3.5714285714285712E-2</c:v>
                </c:pt>
                <c:pt idx="2">
                  <c:v>5.1724137931034482E-2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A3-E64F-8B69-FFC73FC99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Rhode Island 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RI!$A$84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RI!$B$84:$E$84</c:f>
              <c:numCache>
                <c:formatCode>0%</c:formatCode>
                <c:ptCount val="4"/>
                <c:pt idx="0">
                  <c:v>0.21710526315789475</c:v>
                </c:pt>
                <c:pt idx="1">
                  <c:v>1</c:v>
                </c:pt>
                <c:pt idx="2">
                  <c:v>0.33333333333333331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AE-E340-9679-E14AE5E32FAE}"/>
            </c:ext>
          </c:extLst>
        </c:ser>
        <c:ser>
          <c:idx val="1"/>
          <c:order val="1"/>
          <c:tx>
            <c:strRef>
              <c:f>RI!$A$85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RI!$B$85:$E$85</c:f>
              <c:numCache>
                <c:formatCode>0%</c:formatCode>
                <c:ptCount val="4"/>
                <c:pt idx="0">
                  <c:v>0.14473684210526316</c:v>
                </c:pt>
                <c:pt idx="1">
                  <c:v>0</c:v>
                </c:pt>
                <c:pt idx="2">
                  <c:v>0.33333333333333331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AE-E340-9679-E14AE5E32FAE}"/>
            </c:ext>
          </c:extLst>
        </c:ser>
        <c:ser>
          <c:idx val="2"/>
          <c:order val="2"/>
          <c:tx>
            <c:strRef>
              <c:f>RI!$A$86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RI!$B$86:$E$86</c:f>
              <c:numCache>
                <c:formatCode>0%</c:formatCode>
                <c:ptCount val="4"/>
                <c:pt idx="0">
                  <c:v>0.32894736842105265</c:v>
                </c:pt>
                <c:pt idx="1">
                  <c:v>0</c:v>
                </c:pt>
                <c:pt idx="2">
                  <c:v>0.33333333333333331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AE-E340-9679-E14AE5E32FAE}"/>
            </c:ext>
          </c:extLst>
        </c:ser>
        <c:ser>
          <c:idx val="3"/>
          <c:order val="3"/>
          <c:tx>
            <c:strRef>
              <c:f>RI!$A$87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RI!$B$87:$E$87</c:f>
              <c:numCache>
                <c:formatCode>0%</c:formatCode>
                <c:ptCount val="4"/>
                <c:pt idx="0">
                  <c:v>0.23355263157894737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CAE-E340-9679-E14AE5E32FAE}"/>
            </c:ext>
          </c:extLst>
        </c:ser>
        <c:ser>
          <c:idx val="4"/>
          <c:order val="4"/>
          <c:tx>
            <c:strRef>
              <c:f>RI!$A$88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RI!$B$88:$E$88</c:f>
              <c:numCache>
                <c:formatCode>0%</c:formatCode>
                <c:ptCount val="4"/>
                <c:pt idx="0">
                  <c:v>7.5657894736842105E-2</c:v>
                </c:pt>
                <c:pt idx="1">
                  <c:v>0</c:v>
                </c:pt>
                <c:pt idx="2">
                  <c:v>0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CAE-E340-9679-E14AE5E32F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Rhode Island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RI!$A$107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RI!$B$107:$E$107</c:f>
              <c:numCache>
                <c:formatCode>0%</c:formatCode>
                <c:ptCount val="4"/>
                <c:pt idx="0">
                  <c:v>0.62686567164179108</c:v>
                </c:pt>
                <c:pt idx="1">
                  <c:v>0.2</c:v>
                </c:pt>
                <c:pt idx="2">
                  <c:v>9.6385542168674704E-2</c:v>
                </c:pt>
                <c:pt idx="3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D0-974E-A66C-EFE26233B813}"/>
            </c:ext>
          </c:extLst>
        </c:ser>
        <c:ser>
          <c:idx val="1"/>
          <c:order val="1"/>
          <c:tx>
            <c:strRef>
              <c:f>RI!$A$108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RI!$B$108:$E$108</c:f>
              <c:numCache>
                <c:formatCode>0%</c:formatCode>
                <c:ptCount val="4"/>
                <c:pt idx="0">
                  <c:v>0.26865671641791045</c:v>
                </c:pt>
                <c:pt idx="1">
                  <c:v>0.21666666666666667</c:v>
                </c:pt>
                <c:pt idx="2">
                  <c:v>0.13253012048192772</c:v>
                </c:pt>
                <c:pt idx="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D0-974E-A66C-EFE26233B813}"/>
            </c:ext>
          </c:extLst>
        </c:ser>
        <c:ser>
          <c:idx val="2"/>
          <c:order val="2"/>
          <c:tx>
            <c:strRef>
              <c:f>RI!$A$109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RI!$B$109:$E$109</c:f>
              <c:numCache>
                <c:formatCode>0%</c:formatCode>
                <c:ptCount val="4"/>
                <c:pt idx="0">
                  <c:v>4.4776119402985072E-2</c:v>
                </c:pt>
                <c:pt idx="1">
                  <c:v>0.46666666666666667</c:v>
                </c:pt>
                <c:pt idx="2">
                  <c:v>0.54216867469879515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D0-974E-A66C-EFE26233B813}"/>
            </c:ext>
          </c:extLst>
        </c:ser>
        <c:ser>
          <c:idx val="3"/>
          <c:order val="3"/>
          <c:tx>
            <c:strRef>
              <c:f>RI!$A$110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RI!$B$110:$E$110</c:f>
              <c:numCache>
                <c:formatCode>0%</c:formatCode>
                <c:ptCount val="4"/>
                <c:pt idx="0">
                  <c:v>2.9850746268656716E-2</c:v>
                </c:pt>
                <c:pt idx="1">
                  <c:v>0.1</c:v>
                </c:pt>
                <c:pt idx="2">
                  <c:v>0.21686746987951808</c:v>
                </c:pt>
                <c:pt idx="3">
                  <c:v>0.45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D0-974E-A66C-EFE26233B813}"/>
            </c:ext>
          </c:extLst>
        </c:ser>
        <c:ser>
          <c:idx val="4"/>
          <c:order val="4"/>
          <c:tx>
            <c:strRef>
              <c:f>RI!$A$111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RI!$B$111:$E$111</c:f>
              <c:numCache>
                <c:formatCode>0%</c:formatCode>
                <c:ptCount val="4"/>
                <c:pt idx="0">
                  <c:v>2.9850746268656716E-2</c:v>
                </c:pt>
                <c:pt idx="1">
                  <c:v>1.6666666666666666E-2</c:v>
                </c:pt>
                <c:pt idx="2">
                  <c:v>1.2048192771084338E-2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D0-974E-A66C-EFE26233B8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Rhode Island Schools by Locale</a:t>
            </a:r>
            <a:endParaRPr lang="en-US" sz="1400" b="1">
              <a:effectLst/>
            </a:endParaRPr>
          </a:p>
        </c:rich>
      </c:tx>
      <c:layout>
        <c:manualLayout>
          <c:xMode val="edge"/>
          <c:yMode val="edge"/>
          <c:x val="0.13321073268944664"/>
          <c:y val="1.76366843033509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RI!$A$130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RI!$B$130:$E$130</c:f>
              <c:numCache>
                <c:formatCode>0%</c:formatCode>
                <c:ptCount val="4"/>
                <c:pt idx="0">
                  <c:v>0.48051948051948051</c:v>
                </c:pt>
                <c:pt idx="1">
                  <c:v>0.14285714285714285</c:v>
                </c:pt>
                <c:pt idx="2" formatCode="#,##0">
                  <c:v>0</c:v>
                </c:pt>
                <c:pt idx="3">
                  <c:v>8.1081081081081086E-2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5D-704C-8DA8-4D8C1C1B7719}"/>
            </c:ext>
          </c:extLst>
        </c:ser>
        <c:ser>
          <c:idx val="1"/>
          <c:order val="1"/>
          <c:tx>
            <c:strRef>
              <c:f>RI!$A$131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RI!$B$131:$E$131</c:f>
              <c:numCache>
                <c:formatCode>0%</c:formatCode>
                <c:ptCount val="4"/>
                <c:pt idx="0">
                  <c:v>0.19480519480519481</c:v>
                </c:pt>
                <c:pt idx="1">
                  <c:v>0.15306122448979592</c:v>
                </c:pt>
                <c:pt idx="2" formatCode="#,##0">
                  <c:v>0</c:v>
                </c:pt>
                <c:pt idx="3">
                  <c:v>2.7027027027027029E-2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5D-704C-8DA8-4D8C1C1B7719}"/>
            </c:ext>
          </c:extLst>
        </c:ser>
        <c:ser>
          <c:idx val="2"/>
          <c:order val="2"/>
          <c:tx>
            <c:strRef>
              <c:f>RI!$A$132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RI!$B$132:$E$132</c:f>
              <c:numCache>
                <c:formatCode>0%</c:formatCode>
                <c:ptCount val="4"/>
                <c:pt idx="0">
                  <c:v>0.16883116883116883</c:v>
                </c:pt>
                <c:pt idx="1">
                  <c:v>0.37755102040816324</c:v>
                </c:pt>
                <c:pt idx="2" formatCode="#,##0">
                  <c:v>0</c:v>
                </c:pt>
                <c:pt idx="3">
                  <c:v>0.3783783783783784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5D-704C-8DA8-4D8C1C1B7719}"/>
            </c:ext>
          </c:extLst>
        </c:ser>
        <c:ser>
          <c:idx val="3"/>
          <c:order val="3"/>
          <c:tx>
            <c:strRef>
              <c:f>RI!$A$133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RI!$B$133:$E$133</c:f>
              <c:numCache>
                <c:formatCode>0%</c:formatCode>
                <c:ptCount val="4"/>
                <c:pt idx="0">
                  <c:v>0.12987012987012986</c:v>
                </c:pt>
                <c:pt idx="1">
                  <c:v>0.24489795918367346</c:v>
                </c:pt>
                <c:pt idx="2" formatCode="#,##0">
                  <c:v>0</c:v>
                </c:pt>
                <c:pt idx="3">
                  <c:v>0.35135135135135137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85D-704C-8DA8-4D8C1C1B7719}"/>
            </c:ext>
          </c:extLst>
        </c:ser>
        <c:ser>
          <c:idx val="4"/>
          <c:order val="4"/>
          <c:tx>
            <c:strRef>
              <c:f>RI!$A$134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RI!$B$134:$E$134</c:f>
              <c:numCache>
                <c:formatCode>0%</c:formatCode>
                <c:ptCount val="4"/>
                <c:pt idx="0">
                  <c:v>2.5974025974025976E-2</c:v>
                </c:pt>
                <c:pt idx="1">
                  <c:v>8.1632653061224483E-2</c:v>
                </c:pt>
                <c:pt idx="2" formatCode="#,##0">
                  <c:v>0</c:v>
                </c:pt>
                <c:pt idx="3">
                  <c:v>0.16216216216216217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85D-704C-8DA8-4D8C1C1B77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Rhode Island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E41B-2A4A-859C-3D7D9D9C88E8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41B-2A4A-859C-3D7D9D9C88E8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41B-2A4A-859C-3D7D9D9C88E8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41B-2A4A-859C-3D7D9D9C88E8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E41B-2A4A-859C-3D7D9D9C88E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RI!$A$10:$A$14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RI!$B$10:$B$14</c:f>
              <c:numCache>
                <c:formatCode>#,##0</c:formatCode>
                <c:ptCount val="5"/>
                <c:pt idx="0">
                  <c:v>68</c:v>
                </c:pt>
                <c:pt idx="1">
                  <c:v>46</c:v>
                </c:pt>
                <c:pt idx="2">
                  <c:v>101</c:v>
                </c:pt>
                <c:pt idx="3">
                  <c:v>71</c:v>
                </c:pt>
                <c:pt idx="4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41B-2A4A-859C-3D7D9D9C88E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Rhode Island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CF5B-0C4C-AE83-E30D8F9752D9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F5B-0C4C-AE83-E30D8F9752D9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F5B-0C4C-AE83-E30D8F9752D9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F5B-0C4C-AE83-E30D8F9752D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RI!$A$25:$A$29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RI!$B$25:$B$29</c:f>
              <c:numCache>
                <c:formatCode>0%</c:formatCode>
                <c:ptCount val="5"/>
                <c:pt idx="0">
                  <c:v>0.21935483870967742</c:v>
                </c:pt>
                <c:pt idx="1">
                  <c:v>0.14838709677419354</c:v>
                </c:pt>
                <c:pt idx="2">
                  <c:v>0.32580645161290323</c:v>
                </c:pt>
                <c:pt idx="3">
                  <c:v>0.22903225806451613</c:v>
                </c:pt>
                <c:pt idx="4">
                  <c:v>7.7419354838709681E-2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F5B-0C4C-AE83-E30D8F9752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283C1ECC-D02D-D441-BE70-C9D5BC4968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B9B7F94-1E74-CB4C-9EB3-09C20684E7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893D4B8-5281-6D40-9B37-63EA3371B4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57EA81D-823F-2A4C-A028-68C0B0FE34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CC9CCB5C-94A6-8342-B9A9-A34DD2D360FD}"/>
            </a:ext>
          </a:extLst>
        </xdr:cNvPr>
        <xdr:cNvSpPr txBox="1"/>
      </xdr:nvSpPr>
      <xdr:spPr>
        <a:xfrm>
          <a:off x="18889133" y="198501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0D4B4DF-238C-C14B-A46D-D46E8B2F47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72C74673-A96E-4140-8D99-743DEC9BBD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>
        <row r="10">
          <cell r="A10" t="str">
            <v>Extreme Chronic Absence (30%+)</v>
          </cell>
          <cell r="B10">
            <v>68</v>
          </cell>
        </row>
        <row r="11">
          <cell r="A11" t="str">
            <v>High Chronic Absence (20-29.9%)</v>
          </cell>
          <cell r="B11">
            <v>46</v>
          </cell>
        </row>
        <row r="12">
          <cell r="A12" t="str">
            <v>Significant Chronic Absence (10-19.9%)</v>
          </cell>
          <cell r="B12">
            <v>101</v>
          </cell>
        </row>
        <row r="13">
          <cell r="A13" t="str">
            <v>Modest Chronic Absence (5-9.9%)</v>
          </cell>
          <cell r="B13">
            <v>71</v>
          </cell>
        </row>
        <row r="14">
          <cell r="A14" t="str">
            <v>Low Chronic Absence (0-4.9%)</v>
          </cell>
          <cell r="B14">
            <v>24</v>
          </cell>
        </row>
        <row r="25">
          <cell r="A25" t="str">
            <v>Extreme Chronic Absence (30%+)</v>
          </cell>
          <cell r="B25">
            <v>0.21935483870967742</v>
          </cell>
        </row>
        <row r="26">
          <cell r="A26" t="str">
            <v>High Chronic Absence (20-29.9%)</v>
          </cell>
          <cell r="B26">
            <v>0.14838709677419354</v>
          </cell>
        </row>
        <row r="27">
          <cell r="A27" t="str">
            <v>Significant Chronic Absence (10-19.9%)</v>
          </cell>
          <cell r="B27">
            <v>0.32580645161290323</v>
          </cell>
        </row>
        <row r="28">
          <cell r="A28" t="str">
            <v>Modest Chronic Absence (5-9.9%)</v>
          </cell>
          <cell r="B28">
            <v>0.22903225806451613</v>
          </cell>
        </row>
        <row r="29">
          <cell r="A29" t="str">
            <v>Low Chronic Absence (0-4.9%)</v>
          </cell>
          <cell r="B29">
            <v>7.7419354838709681E-2</v>
          </cell>
        </row>
        <row r="61">
          <cell r="A61" t="str">
            <v>Extreme Chronic Absence (30%+)</v>
          </cell>
          <cell r="B61">
            <v>0.1368421052631579</v>
          </cell>
          <cell r="C61">
            <v>0.19642857142857142</v>
          </cell>
          <cell r="D61">
            <v>0.5</v>
          </cell>
          <cell r="E61">
            <v>0.33333333333333331</v>
          </cell>
        </row>
        <row r="62">
          <cell r="A62" t="str">
            <v>High Chronic Absence (20-29.9%)</v>
          </cell>
          <cell r="B62">
            <v>0.1368421052631579</v>
          </cell>
          <cell r="C62">
            <v>0.16071428571428573</v>
          </cell>
          <cell r="D62">
            <v>0.15517241379310345</v>
          </cell>
          <cell r="E62">
            <v>0.33333333333333331</v>
          </cell>
        </row>
        <row r="63">
          <cell r="A63" t="str">
            <v>Significant Chronic Absence (10-19.9%)</v>
          </cell>
          <cell r="B63">
            <v>0.35789473684210527</v>
          </cell>
          <cell r="C63">
            <v>0.30357142857142855</v>
          </cell>
          <cell r="D63">
            <v>0.2413793103448276</v>
          </cell>
          <cell r="E63">
            <v>0.33333333333333331</v>
          </cell>
        </row>
        <row r="64">
          <cell r="A64" t="str">
            <v>Modest Chronic Absence (5-9.9%)</v>
          </cell>
          <cell r="B64">
            <v>0.26842105263157895</v>
          </cell>
          <cell r="C64">
            <v>0.30357142857142855</v>
          </cell>
          <cell r="D64">
            <v>5.1724137931034482E-2</v>
          </cell>
          <cell r="E64">
            <v>0</v>
          </cell>
        </row>
        <row r="65">
          <cell r="A65" t="str">
            <v>Low Chronic Absence (0-4.9%)</v>
          </cell>
          <cell r="B65">
            <v>0.1</v>
          </cell>
          <cell r="C65">
            <v>3.5714285714285712E-2</v>
          </cell>
          <cell r="D65">
            <v>5.1724137931034482E-2</v>
          </cell>
          <cell r="E65">
            <v>0</v>
          </cell>
        </row>
        <row r="84">
          <cell r="A84" t="str">
            <v>Extreme Chronic Absence (30%+)</v>
          </cell>
          <cell r="B84">
            <v>0.21710526315789475</v>
          </cell>
          <cell r="C84">
            <v>1</v>
          </cell>
          <cell r="D84">
            <v>0.33333333333333331</v>
          </cell>
          <cell r="E84">
            <v>0</v>
          </cell>
        </row>
        <row r="85">
          <cell r="A85" t="str">
            <v>High Chronic Absence (20-29.9%)</v>
          </cell>
          <cell r="B85">
            <v>0.14473684210526316</v>
          </cell>
          <cell r="C85">
            <v>0</v>
          </cell>
          <cell r="D85">
            <v>0.33333333333333331</v>
          </cell>
          <cell r="E85">
            <v>0.5</v>
          </cell>
        </row>
        <row r="86">
          <cell r="A86" t="str">
            <v>Significant Chronic Absence (10-19.9%)</v>
          </cell>
          <cell r="B86">
            <v>0.32894736842105265</v>
          </cell>
          <cell r="C86">
            <v>0</v>
          </cell>
          <cell r="D86">
            <v>0.33333333333333331</v>
          </cell>
          <cell r="E86">
            <v>0</v>
          </cell>
        </row>
        <row r="87">
          <cell r="A87" t="str">
            <v>Modest Chronic Absence (5-9.9%)</v>
          </cell>
          <cell r="B87">
            <v>0.23355263157894737</v>
          </cell>
          <cell r="C87">
            <v>0</v>
          </cell>
          <cell r="D87">
            <v>0</v>
          </cell>
          <cell r="E87">
            <v>0</v>
          </cell>
        </row>
        <row r="88">
          <cell r="A88" t="str">
            <v>Low Chronic Absence (0-4.9%)</v>
          </cell>
          <cell r="B88">
            <v>7.5657894736842105E-2</v>
          </cell>
          <cell r="C88">
            <v>0</v>
          </cell>
          <cell r="D88">
            <v>0</v>
          </cell>
          <cell r="E88">
            <v>0.5</v>
          </cell>
        </row>
        <row r="107">
          <cell r="A107" t="str">
            <v>Extreme Chronic Absence (30%+)</v>
          </cell>
          <cell r="B107">
            <v>0.62686567164179108</v>
          </cell>
          <cell r="C107">
            <v>0.2</v>
          </cell>
          <cell r="D107">
            <v>9.6385542168674704E-2</v>
          </cell>
          <cell r="E107">
            <v>0.06</v>
          </cell>
        </row>
        <row r="108">
          <cell r="A108" t="str">
            <v>High Chronic Absence (20-29.9%)</v>
          </cell>
          <cell r="B108">
            <v>0.26865671641791045</v>
          </cell>
          <cell r="C108">
            <v>0.21666666666666667</v>
          </cell>
          <cell r="D108">
            <v>0.13253012048192772</v>
          </cell>
          <cell r="E108">
            <v>0.04</v>
          </cell>
        </row>
        <row r="109">
          <cell r="A109" t="str">
            <v>Significant Chronic Absence (10-19.9%)</v>
          </cell>
          <cell r="B109">
            <v>4.4776119402985072E-2</v>
          </cell>
          <cell r="C109">
            <v>0.46666666666666667</v>
          </cell>
          <cell r="D109">
            <v>0.54216867469879515</v>
          </cell>
          <cell r="E109">
            <v>0.25</v>
          </cell>
        </row>
        <row r="110">
          <cell r="A110" t="str">
            <v>Modest Chronic Absence (5-9.9%)</v>
          </cell>
          <cell r="B110">
            <v>2.9850746268656716E-2</v>
          </cell>
          <cell r="C110">
            <v>0.1</v>
          </cell>
          <cell r="D110">
            <v>0.21686746987951808</v>
          </cell>
          <cell r="E110">
            <v>0.45</v>
          </cell>
        </row>
        <row r="111">
          <cell r="A111" t="str">
            <v>Low Chronic Absence (0-4.9%)</v>
          </cell>
          <cell r="B111">
            <v>2.9850746268656716E-2</v>
          </cell>
          <cell r="C111">
            <v>1.6666666666666666E-2</v>
          </cell>
          <cell r="D111">
            <v>1.2048192771084338E-2</v>
          </cell>
          <cell r="E111">
            <v>0.2</v>
          </cell>
        </row>
        <row r="130">
          <cell r="A130" t="str">
            <v>Extreme Chronic Absence (30%+)</v>
          </cell>
          <cell r="B130">
            <v>0.48051948051948051</v>
          </cell>
          <cell r="C130">
            <v>0.14285714285714285</v>
          </cell>
          <cell r="D130" t="str">
            <v>NOT REPORTED</v>
          </cell>
          <cell r="E130">
            <v>8.1081081081081086E-2</v>
          </cell>
        </row>
        <row r="131">
          <cell r="A131" t="str">
            <v>High Chronic Absence (20-29.9%)</v>
          </cell>
          <cell r="B131">
            <v>0.19480519480519481</v>
          </cell>
          <cell r="C131">
            <v>0.15306122448979592</v>
          </cell>
          <cell r="D131" t="str">
            <v>NOT REPORTED</v>
          </cell>
          <cell r="E131">
            <v>2.7027027027027029E-2</v>
          </cell>
        </row>
        <row r="132">
          <cell r="A132" t="str">
            <v>Significant Chronic Absence (10-19.9%)</v>
          </cell>
          <cell r="B132">
            <v>0.16883116883116883</v>
          </cell>
          <cell r="C132">
            <v>0.37755102040816324</v>
          </cell>
          <cell r="D132" t="str">
            <v>NOT REPORTED</v>
          </cell>
          <cell r="E132">
            <v>0.3783783783783784</v>
          </cell>
        </row>
        <row r="133">
          <cell r="A133" t="str">
            <v>Modest Chronic Absence (5-9.9%)</v>
          </cell>
          <cell r="B133">
            <v>0.12987012987012986</v>
          </cell>
          <cell r="C133">
            <v>0.24489795918367346</v>
          </cell>
          <cell r="D133" t="str">
            <v>NOT REPORTED</v>
          </cell>
          <cell r="E133">
            <v>0.35135135135135137</v>
          </cell>
        </row>
        <row r="134">
          <cell r="A134" t="str">
            <v>Low Chronic Absence (0-4.9%)</v>
          </cell>
          <cell r="B134">
            <v>2.5974025974025976E-2</v>
          </cell>
          <cell r="C134">
            <v>8.1632653061224483E-2</v>
          </cell>
          <cell r="D134" t="str">
            <v>NOT REPORTED</v>
          </cell>
          <cell r="E134">
            <v>0.16216216216216217</v>
          </cell>
        </row>
      </sheetData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AR2">
            <v>5</v>
          </cell>
          <cell r="AS2">
            <v>5</v>
          </cell>
          <cell r="AT2">
            <v>1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4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AR3">
            <v>2</v>
          </cell>
          <cell r="AS3">
            <v>1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1</v>
          </cell>
          <cell r="AZ3">
            <v>1</v>
          </cell>
          <cell r="BA3">
            <v>0</v>
          </cell>
          <cell r="BB3">
            <v>14</v>
          </cell>
          <cell r="BC3">
            <v>0</v>
          </cell>
          <cell r="BD3">
            <v>0</v>
          </cell>
          <cell r="BE3">
            <v>0</v>
          </cell>
          <cell r="BF3">
            <v>1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AR4">
            <v>5</v>
          </cell>
          <cell r="AS4">
            <v>1</v>
          </cell>
          <cell r="AT4">
            <v>1</v>
          </cell>
          <cell r="AU4">
            <v>0</v>
          </cell>
          <cell r="AV4">
            <v>0</v>
          </cell>
          <cell r="AW4">
            <v>21</v>
          </cell>
          <cell r="AX4">
            <v>1</v>
          </cell>
          <cell r="AY4">
            <v>0</v>
          </cell>
          <cell r="AZ4">
            <v>0</v>
          </cell>
          <cell r="BA4">
            <v>0</v>
          </cell>
          <cell r="BB4">
            <v>16</v>
          </cell>
          <cell r="BC4">
            <v>6</v>
          </cell>
          <cell r="BD4">
            <v>1</v>
          </cell>
          <cell r="BE4">
            <v>2</v>
          </cell>
          <cell r="BF4">
            <v>2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1</v>
          </cell>
          <cell r="BC5">
            <v>2</v>
          </cell>
          <cell r="BD5">
            <v>0</v>
          </cell>
          <cell r="BE5">
            <v>0</v>
          </cell>
          <cell r="BF5">
            <v>1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AR6">
            <v>119</v>
          </cell>
          <cell r="AS6">
            <v>8</v>
          </cell>
          <cell r="AT6">
            <v>3</v>
          </cell>
          <cell r="AU6">
            <v>2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813</v>
          </cell>
          <cell r="BC6">
            <v>36</v>
          </cell>
          <cell r="BD6">
            <v>47</v>
          </cell>
          <cell r="BE6">
            <v>41</v>
          </cell>
          <cell r="BF6">
            <v>33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AR7">
            <v>3</v>
          </cell>
          <cell r="AS7">
            <v>1</v>
          </cell>
          <cell r="AT7">
            <v>1</v>
          </cell>
          <cell r="AU7">
            <v>1</v>
          </cell>
          <cell r="AV7">
            <v>0</v>
          </cell>
          <cell r="AW7">
            <v>4</v>
          </cell>
          <cell r="AX7">
            <v>1</v>
          </cell>
          <cell r="AY7">
            <v>0</v>
          </cell>
          <cell r="AZ7">
            <v>2</v>
          </cell>
          <cell r="BA7">
            <v>0</v>
          </cell>
          <cell r="BB7">
            <v>47</v>
          </cell>
          <cell r="BC7">
            <v>10</v>
          </cell>
          <cell r="BD7">
            <v>7</v>
          </cell>
          <cell r="BE7">
            <v>4</v>
          </cell>
          <cell r="BF7">
            <v>14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2</v>
          </cell>
          <cell r="AY8">
            <v>10</v>
          </cell>
          <cell r="AZ8">
            <v>5</v>
          </cell>
          <cell r="BA8">
            <v>0</v>
          </cell>
          <cell r="BB8">
            <v>4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AR9">
            <v>8</v>
          </cell>
          <cell r="AS9">
            <v>3</v>
          </cell>
          <cell r="AT9">
            <v>0</v>
          </cell>
          <cell r="AU9">
            <v>1</v>
          </cell>
          <cell r="AV9">
            <v>0</v>
          </cell>
          <cell r="AW9">
            <v>0</v>
          </cell>
          <cell r="AX9">
            <v>1</v>
          </cell>
          <cell r="AY9">
            <v>3</v>
          </cell>
          <cell r="AZ9">
            <v>1</v>
          </cell>
          <cell r="BA9">
            <v>1</v>
          </cell>
          <cell r="BB9">
            <v>2</v>
          </cell>
          <cell r="BC9">
            <v>0</v>
          </cell>
          <cell r="BD9">
            <v>0</v>
          </cell>
          <cell r="BE9">
            <v>1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AR10">
            <v>2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3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AR11">
            <v>82</v>
          </cell>
          <cell r="AS11">
            <v>14</v>
          </cell>
          <cell r="AT11">
            <v>7</v>
          </cell>
          <cell r="AU11">
            <v>4</v>
          </cell>
          <cell r="AV11">
            <v>3</v>
          </cell>
          <cell r="AW11">
            <v>4</v>
          </cell>
          <cell r="AX11">
            <v>1</v>
          </cell>
          <cell r="AY11">
            <v>2</v>
          </cell>
          <cell r="AZ11">
            <v>2</v>
          </cell>
          <cell r="BA11">
            <v>1</v>
          </cell>
          <cell r="BB11">
            <v>249</v>
          </cell>
          <cell r="BC11">
            <v>11</v>
          </cell>
          <cell r="BD11">
            <v>12</v>
          </cell>
          <cell r="BE11">
            <v>9</v>
          </cell>
          <cell r="BF11">
            <v>17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AR12">
            <v>0</v>
          </cell>
          <cell r="AS12">
            <v>2</v>
          </cell>
          <cell r="AT12">
            <v>3</v>
          </cell>
          <cell r="AU12">
            <v>1</v>
          </cell>
          <cell r="AV12">
            <v>1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9</v>
          </cell>
          <cell r="BC12">
            <v>1</v>
          </cell>
          <cell r="BD12">
            <v>1</v>
          </cell>
          <cell r="BE12">
            <v>0</v>
          </cell>
          <cell r="BF12">
            <v>2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AR13">
            <v>0</v>
          </cell>
          <cell r="AS13">
            <v>1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1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AR14">
            <v>1</v>
          </cell>
          <cell r="AS14">
            <v>1</v>
          </cell>
          <cell r="AT14">
            <v>4</v>
          </cell>
          <cell r="AU14">
            <v>0</v>
          </cell>
          <cell r="AV14">
            <v>1</v>
          </cell>
          <cell r="AW14">
            <v>1</v>
          </cell>
          <cell r="AX14">
            <v>0</v>
          </cell>
          <cell r="AY14">
            <v>0</v>
          </cell>
          <cell r="AZ14">
            <v>1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AR15">
            <v>15</v>
          </cell>
          <cell r="AS15">
            <v>14</v>
          </cell>
          <cell r="AT15">
            <v>23</v>
          </cell>
          <cell r="AU15">
            <v>16</v>
          </cell>
          <cell r="AV15">
            <v>14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44</v>
          </cell>
          <cell r="BC15">
            <v>15</v>
          </cell>
          <cell r="BD15">
            <v>22</v>
          </cell>
          <cell r="BE15">
            <v>10</v>
          </cell>
          <cell r="BF15">
            <v>13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AR16">
            <v>5</v>
          </cell>
          <cell r="AS16">
            <v>1</v>
          </cell>
          <cell r="AT16">
            <v>1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4</v>
          </cell>
          <cell r="BC16">
            <v>0</v>
          </cell>
          <cell r="BD16">
            <v>1</v>
          </cell>
          <cell r="BE16">
            <v>0</v>
          </cell>
          <cell r="BF16">
            <v>0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AR17">
            <v>1</v>
          </cell>
          <cell r="AS17">
            <v>1</v>
          </cell>
          <cell r="AT17">
            <v>1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13</v>
          </cell>
          <cell r="BC17">
            <v>0</v>
          </cell>
          <cell r="BD17">
            <v>2</v>
          </cell>
          <cell r="BE17">
            <v>1</v>
          </cell>
          <cell r="BF17">
            <v>0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AR18">
            <v>1</v>
          </cell>
          <cell r="AS18">
            <v>0</v>
          </cell>
          <cell r="AT18">
            <v>1</v>
          </cell>
          <cell r="AU18">
            <v>1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AR19">
            <v>6</v>
          </cell>
          <cell r="AS19">
            <v>1</v>
          </cell>
          <cell r="AT19">
            <v>0</v>
          </cell>
          <cell r="AU19">
            <v>0</v>
          </cell>
          <cell r="AV19">
            <v>1</v>
          </cell>
          <cell r="AW19">
            <v>4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95</v>
          </cell>
          <cell r="BC19">
            <v>5</v>
          </cell>
          <cell r="BD19">
            <v>10</v>
          </cell>
          <cell r="BE19">
            <v>4</v>
          </cell>
          <cell r="BF19">
            <v>5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AR20">
            <v>5</v>
          </cell>
          <cell r="AS20">
            <v>1</v>
          </cell>
          <cell r="AT20">
            <v>3</v>
          </cell>
          <cell r="AU20">
            <v>2</v>
          </cell>
          <cell r="AV20">
            <v>3</v>
          </cell>
          <cell r="AW20">
            <v>0</v>
          </cell>
          <cell r="AX20">
            <v>1</v>
          </cell>
          <cell r="AY20">
            <v>1</v>
          </cell>
          <cell r="AZ20">
            <v>0</v>
          </cell>
          <cell r="BA20">
            <v>1</v>
          </cell>
          <cell r="BB20">
            <v>1</v>
          </cell>
          <cell r="BC20">
            <v>0</v>
          </cell>
          <cell r="BD20">
            <v>1</v>
          </cell>
          <cell r="BE20">
            <v>1</v>
          </cell>
          <cell r="BF20">
            <v>1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AR21">
            <v>1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AR22">
            <v>26</v>
          </cell>
          <cell r="AS22">
            <v>5</v>
          </cell>
          <cell r="AT22">
            <v>1</v>
          </cell>
          <cell r="AU22">
            <v>0</v>
          </cell>
          <cell r="AV22">
            <v>0</v>
          </cell>
          <cell r="AW22">
            <v>6</v>
          </cell>
          <cell r="AX22">
            <v>1</v>
          </cell>
          <cell r="AY22">
            <v>2</v>
          </cell>
          <cell r="AZ22">
            <v>3</v>
          </cell>
          <cell r="BA22">
            <v>0</v>
          </cell>
          <cell r="BB22">
            <v>29</v>
          </cell>
          <cell r="BC22">
            <v>1</v>
          </cell>
          <cell r="BD22">
            <v>0</v>
          </cell>
          <cell r="BE22">
            <v>1</v>
          </cell>
          <cell r="BF22">
            <v>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AR23">
            <v>2</v>
          </cell>
          <cell r="AS23">
            <v>1</v>
          </cell>
          <cell r="AT23">
            <v>1</v>
          </cell>
          <cell r="AU23">
            <v>0</v>
          </cell>
          <cell r="AV23">
            <v>0</v>
          </cell>
          <cell r="AW23">
            <v>3</v>
          </cell>
          <cell r="AX23">
            <v>4</v>
          </cell>
          <cell r="AY23">
            <v>16</v>
          </cell>
          <cell r="AZ23">
            <v>10</v>
          </cell>
          <cell r="BA23">
            <v>4</v>
          </cell>
          <cell r="BB23">
            <v>16</v>
          </cell>
          <cell r="BC23">
            <v>3</v>
          </cell>
          <cell r="BD23">
            <v>1</v>
          </cell>
          <cell r="BE23">
            <v>1</v>
          </cell>
          <cell r="BF23">
            <v>1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AR24">
            <v>88</v>
          </cell>
          <cell r="AS24">
            <v>24</v>
          </cell>
          <cell r="AT24">
            <v>20</v>
          </cell>
          <cell r="AU24">
            <v>11</v>
          </cell>
          <cell r="AV24">
            <v>7</v>
          </cell>
          <cell r="AW24">
            <v>7</v>
          </cell>
          <cell r="AX24">
            <v>1</v>
          </cell>
          <cell r="AY24">
            <v>0</v>
          </cell>
          <cell r="AZ24">
            <v>0</v>
          </cell>
          <cell r="BA24">
            <v>0</v>
          </cell>
          <cell r="BB24">
            <v>232</v>
          </cell>
          <cell r="BC24">
            <v>25</v>
          </cell>
          <cell r="BD24">
            <v>20</v>
          </cell>
          <cell r="BE24">
            <v>15</v>
          </cell>
          <cell r="BF24">
            <v>10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AR25">
            <v>108</v>
          </cell>
          <cell r="AS25">
            <v>27</v>
          </cell>
          <cell r="AT25">
            <v>12</v>
          </cell>
          <cell r="AU25">
            <v>8</v>
          </cell>
          <cell r="AV25">
            <v>10</v>
          </cell>
          <cell r="AW25">
            <v>1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239</v>
          </cell>
          <cell r="BC25">
            <v>5</v>
          </cell>
          <cell r="BD25">
            <v>8</v>
          </cell>
          <cell r="BE25">
            <v>9</v>
          </cell>
          <cell r="BF25">
            <v>2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AR27">
            <v>31</v>
          </cell>
          <cell r="AS27">
            <v>5</v>
          </cell>
          <cell r="AT27">
            <v>2</v>
          </cell>
          <cell r="AU27">
            <v>0</v>
          </cell>
          <cell r="AV27">
            <v>0</v>
          </cell>
          <cell r="AW27">
            <v>1</v>
          </cell>
          <cell r="AX27">
            <v>2</v>
          </cell>
          <cell r="AY27">
            <v>0</v>
          </cell>
          <cell r="AZ27">
            <v>1</v>
          </cell>
          <cell r="BA27">
            <v>1</v>
          </cell>
          <cell r="BB27">
            <v>2</v>
          </cell>
          <cell r="BC27">
            <v>0</v>
          </cell>
          <cell r="BD27">
            <v>2</v>
          </cell>
          <cell r="BE27">
            <v>0</v>
          </cell>
          <cell r="BF27">
            <v>0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AR28">
            <v>1</v>
          </cell>
          <cell r="AS28">
            <v>1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AR30">
            <v>7</v>
          </cell>
          <cell r="AS30">
            <v>1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20</v>
          </cell>
          <cell r="BC30">
            <v>1</v>
          </cell>
          <cell r="BD30">
            <v>0</v>
          </cell>
          <cell r="BE30">
            <v>1</v>
          </cell>
          <cell r="BF30">
            <v>0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2</v>
          </cell>
          <cell r="AX32">
            <v>0</v>
          </cell>
          <cell r="AY32">
            <v>13</v>
          </cell>
          <cell r="AZ32">
            <v>9</v>
          </cell>
          <cell r="BA32">
            <v>33</v>
          </cell>
          <cell r="BB32">
            <v>6</v>
          </cell>
          <cell r="BC32">
            <v>0</v>
          </cell>
          <cell r="BD32">
            <v>0</v>
          </cell>
          <cell r="BE32">
            <v>1</v>
          </cell>
          <cell r="BF32">
            <v>0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15</v>
          </cell>
          <cell r="BC33">
            <v>1</v>
          </cell>
          <cell r="BD33">
            <v>1</v>
          </cell>
          <cell r="BE33">
            <v>1</v>
          </cell>
          <cell r="BF33">
            <v>2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AR34">
            <v>22</v>
          </cell>
          <cell r="AS34">
            <v>2</v>
          </cell>
          <cell r="AT34">
            <v>1</v>
          </cell>
          <cell r="AU34">
            <v>0</v>
          </cell>
          <cell r="AV34">
            <v>1</v>
          </cell>
          <cell r="AW34">
            <v>13</v>
          </cell>
          <cell r="AX34">
            <v>1</v>
          </cell>
          <cell r="AY34">
            <v>2</v>
          </cell>
          <cell r="AZ34">
            <v>2</v>
          </cell>
          <cell r="BA34">
            <v>2</v>
          </cell>
          <cell r="BB34">
            <v>24</v>
          </cell>
          <cell r="BC34">
            <v>2</v>
          </cell>
          <cell r="BD34">
            <v>0</v>
          </cell>
          <cell r="BE34">
            <v>0</v>
          </cell>
          <cell r="BF34">
            <v>0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AR35">
            <v>13</v>
          </cell>
          <cell r="AS35">
            <v>6</v>
          </cell>
          <cell r="AT35">
            <v>5</v>
          </cell>
          <cell r="AU35">
            <v>0</v>
          </cell>
          <cell r="AV35">
            <v>1</v>
          </cell>
          <cell r="AW35">
            <v>0</v>
          </cell>
          <cell r="AX35">
            <v>0</v>
          </cell>
          <cell r="AY35">
            <v>0</v>
          </cell>
          <cell r="AZ35">
            <v>1</v>
          </cell>
          <cell r="BA35">
            <v>3</v>
          </cell>
          <cell r="BB35">
            <v>70</v>
          </cell>
          <cell r="BC35">
            <v>0</v>
          </cell>
          <cell r="BD35">
            <v>1</v>
          </cell>
          <cell r="BE35">
            <v>0</v>
          </cell>
          <cell r="BF35">
            <v>1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AR37">
            <v>33</v>
          </cell>
          <cell r="AS37">
            <v>3</v>
          </cell>
          <cell r="AT37">
            <v>1</v>
          </cell>
          <cell r="AU37">
            <v>1</v>
          </cell>
          <cell r="AV37">
            <v>0</v>
          </cell>
          <cell r="AW37">
            <v>3</v>
          </cell>
          <cell r="AX37">
            <v>1</v>
          </cell>
          <cell r="AY37">
            <v>2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AR38">
            <v>0</v>
          </cell>
          <cell r="AS38">
            <v>2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1</v>
          </cell>
          <cell r="BE38">
            <v>0</v>
          </cell>
          <cell r="BF38">
            <v>1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AR39">
            <v>0</v>
          </cell>
          <cell r="AS39">
            <v>1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29</v>
          </cell>
          <cell r="BC39">
            <v>3</v>
          </cell>
          <cell r="BD39">
            <v>1</v>
          </cell>
          <cell r="BE39">
            <v>1</v>
          </cell>
          <cell r="BF39">
            <v>0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AR40">
            <v>4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7</v>
          </cell>
          <cell r="AX40">
            <v>2</v>
          </cell>
          <cell r="AY40">
            <v>7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AR41">
            <v>1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1</v>
          </cell>
          <cell r="AX41">
            <v>1</v>
          </cell>
          <cell r="AY41">
            <v>1</v>
          </cell>
          <cell r="AZ41">
            <v>0</v>
          </cell>
          <cell r="BA41">
            <v>0</v>
          </cell>
          <cell r="BB41">
            <v>0</v>
          </cell>
          <cell r="BC41">
            <v>1</v>
          </cell>
          <cell r="BD41">
            <v>0</v>
          </cell>
          <cell r="BE41">
            <v>0</v>
          </cell>
          <cell r="BF41">
            <v>1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AR42">
            <v>2</v>
          </cell>
          <cell r="AS42">
            <v>3</v>
          </cell>
          <cell r="AT42">
            <v>1</v>
          </cell>
          <cell r="AU42">
            <v>1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AR43">
            <v>5</v>
          </cell>
          <cell r="AS43">
            <v>0</v>
          </cell>
          <cell r="AT43">
            <v>1</v>
          </cell>
          <cell r="AU43">
            <v>1</v>
          </cell>
          <cell r="AV43">
            <v>0</v>
          </cell>
          <cell r="AW43">
            <v>1</v>
          </cell>
          <cell r="AX43">
            <v>0</v>
          </cell>
          <cell r="AY43">
            <v>0</v>
          </cell>
          <cell r="AZ43">
            <v>0</v>
          </cell>
          <cell r="BA43">
            <v>1</v>
          </cell>
          <cell r="BB43">
            <v>6</v>
          </cell>
          <cell r="BC43">
            <v>0</v>
          </cell>
          <cell r="BD43">
            <v>1</v>
          </cell>
          <cell r="BE43">
            <v>1</v>
          </cell>
          <cell r="BF43">
            <v>2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AR44">
            <v>4</v>
          </cell>
          <cell r="AS44">
            <v>4</v>
          </cell>
          <cell r="AT44">
            <v>2</v>
          </cell>
          <cell r="AU44">
            <v>0</v>
          </cell>
          <cell r="AV44">
            <v>3</v>
          </cell>
          <cell r="AW44">
            <v>1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9</v>
          </cell>
          <cell r="BC44">
            <v>3</v>
          </cell>
          <cell r="BD44">
            <v>3</v>
          </cell>
          <cell r="BE44">
            <v>2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AR45">
            <v>2</v>
          </cell>
          <cell r="AS45">
            <v>3</v>
          </cell>
          <cell r="AT45">
            <v>1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550</v>
          </cell>
          <cell r="BC45">
            <v>24</v>
          </cell>
          <cell r="BD45">
            <v>51</v>
          </cell>
          <cell r="BE45">
            <v>21</v>
          </cell>
          <cell r="BF45">
            <v>30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AR46">
            <v>21</v>
          </cell>
          <cell r="AS46">
            <v>2</v>
          </cell>
          <cell r="AT46">
            <v>6</v>
          </cell>
          <cell r="AU46">
            <v>4</v>
          </cell>
          <cell r="AV46">
            <v>1</v>
          </cell>
          <cell r="AW46">
            <v>1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18</v>
          </cell>
          <cell r="BC46">
            <v>2</v>
          </cell>
          <cell r="BD46">
            <v>1</v>
          </cell>
          <cell r="BE46">
            <v>1</v>
          </cell>
          <cell r="BF46">
            <v>2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AR47">
            <v>1</v>
          </cell>
          <cell r="AS47">
            <v>1</v>
          </cell>
          <cell r="AT47">
            <v>2</v>
          </cell>
          <cell r="AU47">
            <v>1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1</v>
          </cell>
          <cell r="BC47">
            <v>3</v>
          </cell>
          <cell r="BD47">
            <v>1</v>
          </cell>
          <cell r="BE47">
            <v>0</v>
          </cell>
          <cell r="BF47">
            <v>1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AR48">
            <v>9</v>
          </cell>
          <cell r="AS48">
            <v>2</v>
          </cell>
          <cell r="AT48">
            <v>8</v>
          </cell>
          <cell r="AU48">
            <v>2</v>
          </cell>
          <cell r="AV48">
            <v>3</v>
          </cell>
          <cell r="AW48">
            <v>9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100</v>
          </cell>
          <cell r="BC48">
            <v>4</v>
          </cell>
          <cell r="BD48">
            <v>7</v>
          </cell>
          <cell r="BE48">
            <v>19</v>
          </cell>
          <cell r="BF48">
            <v>17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6</v>
          </cell>
          <cell r="BC49">
            <v>2</v>
          </cell>
          <cell r="BD49">
            <v>0</v>
          </cell>
          <cell r="BE49">
            <v>0</v>
          </cell>
          <cell r="BF49">
            <v>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AR50">
            <v>0</v>
          </cell>
          <cell r="AS50">
            <v>0</v>
          </cell>
          <cell r="AT50">
            <v>1</v>
          </cell>
          <cell r="AU50">
            <v>0</v>
          </cell>
          <cell r="AV50">
            <v>1</v>
          </cell>
          <cell r="AW50">
            <v>1</v>
          </cell>
          <cell r="AX50">
            <v>1</v>
          </cell>
          <cell r="AY50">
            <v>2</v>
          </cell>
          <cell r="AZ50">
            <v>1</v>
          </cell>
          <cell r="BA50">
            <v>0</v>
          </cell>
          <cell r="BB50">
            <v>43</v>
          </cell>
          <cell r="BC50">
            <v>0</v>
          </cell>
          <cell r="BD50">
            <v>3</v>
          </cell>
          <cell r="BE50">
            <v>1</v>
          </cell>
          <cell r="BF50">
            <v>2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722AB-5C25-354F-B906-09EE49D1F92D}">
  <dimension ref="A1:I134"/>
  <sheetViews>
    <sheetView tabSelected="1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4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68</v>
      </c>
      <c r="C10" s="8">
        <f>_xlfn.XLOOKUP(A1,'[1]raw data'!C2:C51,'[1]raw data'!I2:I51)</f>
        <v>38960</v>
      </c>
      <c r="D10" s="8">
        <f>_xlfn.XLOOKUP(A1,'[1]raw data'!C2:C51,'[1]raw data'!N2:N51)</f>
        <v>17281</v>
      </c>
      <c r="E10" s="9">
        <f>C10/C15</f>
        <v>0.27543690967705448</v>
      </c>
      <c r="F10" s="9">
        <f>D10/D15</f>
        <v>0.54288137723045993</v>
      </c>
    </row>
    <row r="11" spans="1:6" x14ac:dyDescent="0.2">
      <c r="A11" s="7" t="s">
        <v>9</v>
      </c>
      <c r="B11" s="8">
        <f>_xlfn.XLOOKUP(A1,'[1]raw data'!C2:C51,'[1]raw data'!E2:E51)</f>
        <v>46</v>
      </c>
      <c r="C11" s="8">
        <f>_xlfn.XLOOKUP(A1,'[1]raw data'!C2:C51,'[1]raw data'!J2:J51)</f>
        <v>23921</v>
      </c>
      <c r="D11" s="8">
        <f>_xlfn.XLOOKUP(A1,'[1]raw data'!C2:C51,'[1]raw data'!O2:O51)</f>
        <v>5815</v>
      </c>
      <c r="E11" s="9">
        <f>C11/C15</f>
        <v>0.16911515185792658</v>
      </c>
      <c r="F11" s="9">
        <f>D11/D15</f>
        <v>0.18267780849459664</v>
      </c>
    </row>
    <row r="12" spans="1:6" x14ac:dyDescent="0.2">
      <c r="A12" s="7" t="s">
        <v>10</v>
      </c>
      <c r="B12" s="8">
        <f>_xlfn.XLOOKUP(A1,'[1]raw data'!C2:C51,'[1]raw data'!F2:F51)</f>
        <v>101</v>
      </c>
      <c r="C12" s="8">
        <f>_xlfn.XLOOKUP(A1,'[1]raw data'!C2:C51,'[1]raw data'!K2:K51)</f>
        <v>46421</v>
      </c>
      <c r="D12" s="8">
        <f>_xlfn.XLOOKUP(A1,'[1]raw data'!C2:C51,'[1]raw data'!P2:P51)</f>
        <v>6734</v>
      </c>
      <c r="E12" s="9">
        <f>C12/C15</f>
        <v>0.32818420903795037</v>
      </c>
      <c r="F12" s="9">
        <f>D12/D15</f>
        <v>0.2115481276702689</v>
      </c>
    </row>
    <row r="13" spans="1:6" x14ac:dyDescent="0.2">
      <c r="A13" s="7" t="s">
        <v>11</v>
      </c>
      <c r="B13" s="8">
        <f>_xlfn.XLOOKUP(A1,'[1]raw data'!C2:C51,'[1]raw data'!G2:G51)</f>
        <v>71</v>
      </c>
      <c r="C13" s="8">
        <f>_xlfn.XLOOKUP(A1,'[1]raw data'!C2:C51,'[1]raw data'!L2:L51)</f>
        <v>24375</v>
      </c>
      <c r="D13" s="8">
        <f>_xlfn.XLOOKUP(A1,'[1]raw data'!C2:C51,'[1]raw data'!Q2:Q51)</f>
        <v>1755</v>
      </c>
      <c r="E13" s="9">
        <f>C13/C15</f>
        <v>0.17232481194502575</v>
      </c>
      <c r="F13" s="9">
        <f>D13/D15</f>
        <v>5.5133199296305606E-2</v>
      </c>
    </row>
    <row r="14" spans="1:6" x14ac:dyDescent="0.2">
      <c r="A14" s="7" t="s">
        <v>12</v>
      </c>
      <c r="B14" s="8">
        <f>_xlfn.XLOOKUP(A1,'[1]raw data'!C2:C51,'[1]raw data'!H2:H51)</f>
        <v>24</v>
      </c>
      <c r="C14" s="8">
        <f>_xlfn.XLOOKUP(A1,'[1]raw data'!C2:C51,'[1]raw data'!M2:M51)</f>
        <v>7771</v>
      </c>
      <c r="D14" s="8">
        <f>_xlfn.XLOOKUP(A1,'[1]raw data'!C2:C51,'[1]raw data'!R2:R51)</f>
        <v>247</v>
      </c>
      <c r="E14" s="9">
        <f>C14/C15</f>
        <v>5.4938917482042868E-2</v>
      </c>
      <c r="F14" s="9">
        <f>D14/D15</f>
        <v>7.759487308368937E-3</v>
      </c>
    </row>
    <row r="15" spans="1:6" x14ac:dyDescent="0.2">
      <c r="A15" s="10" t="s">
        <v>13</v>
      </c>
      <c r="B15" s="11">
        <f>SUM(B10:B14)</f>
        <v>310</v>
      </c>
      <c r="C15" s="11">
        <f>SUM(C10:C14)</f>
        <v>141448</v>
      </c>
      <c r="D15" s="11">
        <f>SUM(D10:D14)</f>
        <v>31832</v>
      </c>
      <c r="E15" s="12">
        <f>SUM(E10:E14)</f>
        <v>1.0000000000000002</v>
      </c>
      <c r="F15" s="12">
        <f>SUM(F10:F14)</f>
        <v>0.99999999999999989</v>
      </c>
    </row>
    <row r="21" spans="1:5" x14ac:dyDescent="0.2">
      <c r="A21" s="13"/>
      <c r="B21" s="14"/>
      <c r="C21" s="14"/>
      <c r="D21" s="15"/>
      <c r="E21" s="13"/>
    </row>
    <row r="24" spans="1:5" ht="34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0.21935483870967742</v>
      </c>
    </row>
    <row r="26" spans="1:5" ht="16" x14ac:dyDescent="0.2">
      <c r="A26" s="16" t="s">
        <v>9</v>
      </c>
      <c r="B26" s="17">
        <f>B11/B15</f>
        <v>0.14838709677419354</v>
      </c>
    </row>
    <row r="27" spans="1:5" ht="16" x14ac:dyDescent="0.2">
      <c r="A27" s="16" t="s">
        <v>10</v>
      </c>
      <c r="B27" s="17">
        <f>B12/B15</f>
        <v>0.32580645161290323</v>
      </c>
    </row>
    <row r="28" spans="1:5" ht="16" x14ac:dyDescent="0.2">
      <c r="A28" s="16" t="s">
        <v>11</v>
      </c>
      <c r="B28" s="17">
        <f>B13/B15</f>
        <v>0.22903225806451613</v>
      </c>
    </row>
    <row r="29" spans="1:5" ht="16" x14ac:dyDescent="0.2">
      <c r="A29" s="16" t="s">
        <v>12</v>
      </c>
      <c r="B29" s="17">
        <f>B14/B15</f>
        <v>7.7419354838709681E-2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26</v>
      </c>
      <c r="C54" s="8">
        <f>_xlfn.XLOOKUP(A1,'[1]raw data'!C2:C51,'[1]raw data'!X2:X51)</f>
        <v>11</v>
      </c>
      <c r="D54" s="8">
        <f>_xlfn.XLOOKUP(A1,'[1]raw data'!C2:C51,'[1]raw data'!AC2:AC51)</f>
        <v>29</v>
      </c>
      <c r="E54" s="8">
        <f>_xlfn.XLOOKUP(A1,'[1]raw data'!C2:C51,'[1]raw data'!AH2:AH51)</f>
        <v>2</v>
      </c>
      <c r="F54" s="23">
        <f>SUM(B54:E54)</f>
        <v>68</v>
      </c>
    </row>
    <row r="55" spans="1:8" x14ac:dyDescent="0.2">
      <c r="A55" s="7" t="s">
        <v>9</v>
      </c>
      <c r="B55" s="8">
        <f>_xlfn.XLOOKUP(A1,'[1]raw data'!C2:C51,'[1]raw data'!T2:T51)</f>
        <v>26</v>
      </c>
      <c r="C55" s="8">
        <f>_xlfn.XLOOKUP(A1,'[1]raw data'!C2:C51,'[1]raw data'!Y2:Y51)</f>
        <v>9</v>
      </c>
      <c r="D55" s="8">
        <f>_xlfn.XLOOKUP(A1,'[1]raw data'!C2:C51,'[1]raw data'!AD2:AD51)</f>
        <v>9</v>
      </c>
      <c r="E55" s="8">
        <f>_xlfn.XLOOKUP(A1,'[1]raw data'!C2:C51,'[1]raw data'!AI2:AI51)</f>
        <v>2</v>
      </c>
      <c r="F55" s="23">
        <f>SUM(B55:E55)</f>
        <v>46</v>
      </c>
    </row>
    <row r="56" spans="1:8" x14ac:dyDescent="0.2">
      <c r="A56" s="7" t="s">
        <v>10</v>
      </c>
      <c r="B56" s="8">
        <f>_xlfn.XLOOKUP(A1,'[1]raw data'!C2:C51,'[1]raw data'!U2:U51)</f>
        <v>68</v>
      </c>
      <c r="C56" s="8">
        <f>_xlfn.XLOOKUP(A1,'[1]raw data'!C2:C51,'[1]raw data'!Z2:Z51)</f>
        <v>17</v>
      </c>
      <c r="D56" s="8">
        <f>_xlfn.XLOOKUP(A1,'[1]raw data'!C2:C51,'[1]raw data'!AE2:AE51)</f>
        <v>14</v>
      </c>
      <c r="E56" s="8">
        <f>_xlfn.XLOOKUP(A1,'[1]raw data'!C2:C51,'[1]raw data'!AJ2:AJ51)</f>
        <v>2</v>
      </c>
      <c r="F56" s="23">
        <f>SUM(B56:E56)</f>
        <v>101</v>
      </c>
    </row>
    <row r="57" spans="1:8" x14ac:dyDescent="0.2">
      <c r="A57" s="7" t="s">
        <v>11</v>
      </c>
      <c r="B57" s="8">
        <f>_xlfn.XLOOKUP(A1,'[1]raw data'!C2:C51,'[1]raw data'!V2:V51)</f>
        <v>51</v>
      </c>
      <c r="C57" s="8">
        <f>_xlfn.XLOOKUP(A1,'[1]raw data'!C2:C51,'[1]raw data'!AA2:AA51)</f>
        <v>17</v>
      </c>
      <c r="D57" s="8">
        <f>_xlfn.XLOOKUP(A1,'[1]raw data'!C2:C51,'[1]raw data'!AF2:AF51)</f>
        <v>3</v>
      </c>
      <c r="E57" s="8">
        <f>_xlfn.XLOOKUP(A1,'[1]raw data'!C2:C51,'[1]raw data'!AK2:AK51)</f>
        <v>0</v>
      </c>
      <c r="F57" s="23">
        <f>SUM(B57:E57)</f>
        <v>71</v>
      </c>
    </row>
    <row r="58" spans="1:8" x14ac:dyDescent="0.2">
      <c r="A58" s="7" t="s">
        <v>12</v>
      </c>
      <c r="B58" s="8">
        <f>_xlfn.XLOOKUP(A1,'[1]raw data'!C2:C51,'[1]raw data'!W2:W51)</f>
        <v>19</v>
      </c>
      <c r="C58" s="8">
        <f>_xlfn.XLOOKUP(A1,'[1]raw data'!C2:C51,'[1]raw data'!AB2:AB51)</f>
        <v>2</v>
      </c>
      <c r="D58" s="8">
        <f>_xlfn.XLOOKUP(A1,'[1]raw data'!C2:C51,'[1]raw data'!AG2:AG51)</f>
        <v>3</v>
      </c>
      <c r="E58" s="8">
        <f>_xlfn.XLOOKUP(A1,'[1]raw data'!C2:C51,'[1]raw data'!AL2:AL51)</f>
        <v>0</v>
      </c>
      <c r="F58" s="23">
        <f>SUM(B58:E58)</f>
        <v>24</v>
      </c>
    </row>
    <row r="59" spans="1:8" x14ac:dyDescent="0.2">
      <c r="A59" s="24" t="s">
        <v>13</v>
      </c>
      <c r="B59" s="25">
        <f>SUM(B54:B58)</f>
        <v>190</v>
      </c>
      <c r="C59" s="25">
        <f>SUM(C54:C58)</f>
        <v>56</v>
      </c>
      <c r="D59" s="25">
        <f>SUM(D54:D58)</f>
        <v>58</v>
      </c>
      <c r="E59" s="25">
        <f>SUM(E54:E58)</f>
        <v>6</v>
      </c>
      <c r="F59" s="26">
        <f>SUM(F54:F58)</f>
        <v>310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0.1368421052631579</v>
      </c>
      <c r="C61" s="29">
        <f>C54/C59</f>
        <v>0.19642857142857142</v>
      </c>
      <c r="D61" s="29">
        <f>D54/D59</f>
        <v>0.5</v>
      </c>
      <c r="E61" s="29">
        <f>E54/E59</f>
        <v>0.33333333333333331</v>
      </c>
    </row>
    <row r="62" spans="1:8" x14ac:dyDescent="0.2">
      <c r="A62" s="7" t="s">
        <v>9</v>
      </c>
      <c r="B62" s="29">
        <f>B55/B59</f>
        <v>0.1368421052631579</v>
      </c>
      <c r="C62" s="29">
        <f>C55/C59</f>
        <v>0.16071428571428573</v>
      </c>
      <c r="D62" s="29">
        <f>D55/D59</f>
        <v>0.15517241379310345</v>
      </c>
      <c r="E62" s="29">
        <f>E55/E59</f>
        <v>0.33333333333333331</v>
      </c>
    </row>
    <row r="63" spans="1:8" x14ac:dyDescent="0.2">
      <c r="A63" s="7" t="s">
        <v>10</v>
      </c>
      <c r="B63" s="29">
        <f>B56/B59</f>
        <v>0.35789473684210527</v>
      </c>
      <c r="C63" s="29">
        <f>C56/C59</f>
        <v>0.30357142857142855</v>
      </c>
      <c r="D63" s="29">
        <f>D56/D59</f>
        <v>0.2413793103448276</v>
      </c>
      <c r="E63" s="29">
        <f>E56/E59</f>
        <v>0.33333333333333331</v>
      </c>
    </row>
    <row r="64" spans="1:8" x14ac:dyDescent="0.2">
      <c r="A64" s="7" t="s">
        <v>11</v>
      </c>
      <c r="B64" s="29">
        <f>B57/B59</f>
        <v>0.26842105263157895</v>
      </c>
      <c r="C64" s="29">
        <f>C57/C59</f>
        <v>0.30357142857142855</v>
      </c>
      <c r="D64" s="29">
        <f>D57/D59</f>
        <v>5.1724137931034482E-2</v>
      </c>
      <c r="E64" s="29">
        <f>E57/E59</f>
        <v>0</v>
      </c>
    </row>
    <row r="65" spans="1:9" x14ac:dyDescent="0.2">
      <c r="A65" s="7" t="s">
        <v>12</v>
      </c>
      <c r="B65" s="29">
        <f>B58/B59</f>
        <v>0.1</v>
      </c>
      <c r="C65" s="29">
        <f>C58/C59</f>
        <v>3.5714285714285712E-2</v>
      </c>
      <c r="D65" s="29">
        <f>D58/D59</f>
        <v>5.1724137931034482E-2</v>
      </c>
      <c r="E65" s="29">
        <f>E58/E59</f>
        <v>0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66</v>
      </c>
      <c r="C77" s="8">
        <f>_xlfn.XLOOKUP(A1,'[1]raw data'!C2:C51,'[1]raw data'!AR2:AR51)</f>
        <v>1</v>
      </c>
      <c r="D77" s="8">
        <f>_xlfn.XLOOKUP(A1,'[1]raw data'!C2:C51,'[1]raw data'!AW2:AW51)</f>
        <v>1</v>
      </c>
      <c r="E77" s="8">
        <f>_xlfn.XLOOKUP(A1,'[1]raw data'!C2:C51,'[1]raw data'!BB2:BB51)</f>
        <v>0</v>
      </c>
      <c r="F77" s="23">
        <f>SUM(B77:E77)</f>
        <v>68</v>
      </c>
    </row>
    <row r="78" spans="1:9" x14ac:dyDescent="0.2">
      <c r="A78" s="33" t="s">
        <v>9</v>
      </c>
      <c r="B78" s="8">
        <f>_xlfn.XLOOKUP(A1,'[1]raw data'!C2:C51,'[1]raw data'!AN2:AN51)</f>
        <v>44</v>
      </c>
      <c r="C78" s="8">
        <f>_xlfn.XLOOKUP(A1,'[1]raw data'!C2:C51,'[1]raw data'!AS2:AS51)</f>
        <v>0</v>
      </c>
      <c r="D78" s="8">
        <f>_xlfn.XLOOKUP(A1,'[1]raw data'!C2:C51,'[1]raw data'!AX2:AX51)</f>
        <v>1</v>
      </c>
      <c r="E78" s="8">
        <f>_xlfn.XLOOKUP(A1,'[1]raw data'!C2:C51,'[1]raw data'!BC2:BC51)</f>
        <v>1</v>
      </c>
      <c r="F78" s="23">
        <f>SUM(B78:E78)</f>
        <v>46</v>
      </c>
    </row>
    <row r="79" spans="1:9" x14ac:dyDescent="0.2">
      <c r="A79" s="33" t="s">
        <v>10</v>
      </c>
      <c r="B79" s="8">
        <f>_xlfn.XLOOKUP(A1,'[1]raw data'!C2:C51,'[1]raw data'!AO2:AO51)</f>
        <v>100</v>
      </c>
      <c r="C79" s="8">
        <f>_xlfn.XLOOKUP(A1,'[1]raw data'!C2:C51,'[1]raw data'!AT2:AT51)</f>
        <v>0</v>
      </c>
      <c r="D79" s="8">
        <f>_xlfn.XLOOKUP(A1,'[1]raw data'!C2:C51,'[1]raw data'!AY2:AY51)</f>
        <v>1</v>
      </c>
      <c r="E79" s="8">
        <f>_xlfn.XLOOKUP(A1,'[1]raw data'!C2:C51,'[1]raw data'!BD2:BD51)</f>
        <v>0</v>
      </c>
      <c r="F79" s="23">
        <f>SUM(B79:E79)</f>
        <v>101</v>
      </c>
    </row>
    <row r="80" spans="1:9" x14ac:dyDescent="0.2">
      <c r="A80" s="33" t="s">
        <v>11</v>
      </c>
      <c r="B80" s="8">
        <f>_xlfn.XLOOKUP(A1,'[1]raw data'!C2:C51,'[1]raw data'!AP2:AP51)</f>
        <v>71</v>
      </c>
      <c r="C80" s="8">
        <f>_xlfn.XLOOKUP(A1,'[1]raw data'!C2:C51,'[1]raw data'!AU2:AU51)</f>
        <v>0</v>
      </c>
      <c r="D80" s="8">
        <f>_xlfn.XLOOKUP(A1,'[1]raw data'!C2:C51,'[1]raw data'!AZ2:AZ51)</f>
        <v>0</v>
      </c>
      <c r="E80" s="8">
        <f>_xlfn.XLOOKUP(A1,'[1]raw data'!C2:C51,'[1]raw data'!BE2:BE51)</f>
        <v>0</v>
      </c>
      <c r="F80" s="23">
        <f>SUM(B80:E80)</f>
        <v>71</v>
      </c>
    </row>
    <row r="81" spans="1:6" x14ac:dyDescent="0.2">
      <c r="A81" s="33" t="s">
        <v>12</v>
      </c>
      <c r="B81" s="8">
        <f>_xlfn.XLOOKUP(A1,'[1]raw data'!C2:C51,'[1]raw data'!AQ2:AQ51)</f>
        <v>23</v>
      </c>
      <c r="C81" s="8">
        <f>_xlfn.XLOOKUP(A1,'[1]raw data'!C2:C51,'[1]raw data'!AV2:AV51)</f>
        <v>0</v>
      </c>
      <c r="D81" s="8">
        <f>_xlfn.XLOOKUP(A1,'[1]raw data'!C2:C51,'[1]raw data'!BA2:BA51)</f>
        <v>0</v>
      </c>
      <c r="E81" s="8">
        <f>_xlfn.XLOOKUP(A1,'[1]raw data'!C2:C51,'[1]raw data'!BF2:BF51)</f>
        <v>1</v>
      </c>
      <c r="F81" s="23">
        <f>SUM(B81:E81)</f>
        <v>24</v>
      </c>
    </row>
    <row r="82" spans="1:6" x14ac:dyDescent="0.2">
      <c r="A82" s="26" t="s">
        <v>13</v>
      </c>
      <c r="B82" s="25">
        <f>SUM(B77:B81)</f>
        <v>304</v>
      </c>
      <c r="C82" s="25">
        <f>SUM(C77:C81)</f>
        <v>1</v>
      </c>
      <c r="D82" s="25">
        <f>SUM(D77:D81)</f>
        <v>3</v>
      </c>
      <c r="E82" s="25">
        <f>SUM(E77:E81)</f>
        <v>2</v>
      </c>
      <c r="F82" s="26">
        <f>SUM(F77:F81)</f>
        <v>310</v>
      </c>
    </row>
    <row r="83" spans="1:6" x14ac:dyDescent="0.2">
      <c r="A83" s="26"/>
      <c r="B83" s="34" t="s">
        <v>27</v>
      </c>
      <c r="C83" s="34" t="s">
        <v>28</v>
      </c>
      <c r="D83" s="34" t="s">
        <v>29</v>
      </c>
      <c r="E83" s="34" t="s">
        <v>30</v>
      </c>
      <c r="F83" s="35"/>
    </row>
    <row r="84" spans="1:6" x14ac:dyDescent="0.2">
      <c r="A84" s="33" t="s">
        <v>8</v>
      </c>
      <c r="B84" s="36">
        <f>B77/B82</f>
        <v>0.21710526315789475</v>
      </c>
      <c r="C84" s="36">
        <f>C77/C82</f>
        <v>1</v>
      </c>
      <c r="D84" s="36">
        <f>D77/D82</f>
        <v>0.33333333333333331</v>
      </c>
      <c r="E84" s="36">
        <f>E77/E82</f>
        <v>0</v>
      </c>
      <c r="F84" s="35"/>
    </row>
    <row r="85" spans="1:6" x14ac:dyDescent="0.2">
      <c r="A85" s="33" t="s">
        <v>9</v>
      </c>
      <c r="B85" s="36">
        <f>B78/B82</f>
        <v>0.14473684210526316</v>
      </c>
      <c r="C85" s="36">
        <f>C78/C82</f>
        <v>0</v>
      </c>
      <c r="D85" s="36">
        <f>D78/D82</f>
        <v>0.33333333333333331</v>
      </c>
      <c r="E85" s="36">
        <f>E78/E82</f>
        <v>0.5</v>
      </c>
      <c r="F85" s="35"/>
    </row>
    <row r="86" spans="1:6" x14ac:dyDescent="0.2">
      <c r="A86" s="33" t="s">
        <v>10</v>
      </c>
      <c r="B86" s="36">
        <f>B79/B82</f>
        <v>0.32894736842105265</v>
      </c>
      <c r="C86" s="36">
        <f>C79/C82</f>
        <v>0</v>
      </c>
      <c r="D86" s="36">
        <f>D79/D82</f>
        <v>0.33333333333333331</v>
      </c>
      <c r="E86" s="36">
        <f>E79/E82</f>
        <v>0</v>
      </c>
      <c r="F86" s="35"/>
    </row>
    <row r="87" spans="1:6" x14ac:dyDescent="0.2">
      <c r="A87" s="33" t="s">
        <v>11</v>
      </c>
      <c r="B87" s="36">
        <f>B80/B82</f>
        <v>0.23355263157894737</v>
      </c>
      <c r="C87" s="36">
        <f>C80/C82</f>
        <v>0</v>
      </c>
      <c r="D87" s="36">
        <f>D80/D82</f>
        <v>0</v>
      </c>
      <c r="E87" s="36">
        <f>E80/E82</f>
        <v>0</v>
      </c>
      <c r="F87" s="35"/>
    </row>
    <row r="88" spans="1:6" x14ac:dyDescent="0.2">
      <c r="A88" s="33" t="s">
        <v>12</v>
      </c>
      <c r="B88" s="36">
        <f>B81/B82</f>
        <v>7.5657894736842105E-2</v>
      </c>
      <c r="C88" s="36">
        <f>C81/C82</f>
        <v>0</v>
      </c>
      <c r="D88" s="36">
        <f>D81/D82</f>
        <v>0</v>
      </c>
      <c r="E88" s="36">
        <f>E81/E82</f>
        <v>0.5</v>
      </c>
      <c r="F88" s="35"/>
    </row>
    <row r="89" spans="1:6" x14ac:dyDescent="0.2">
      <c r="A89" s="37"/>
      <c r="B89" s="38"/>
      <c r="C89" s="38"/>
      <c r="D89" s="38"/>
      <c r="E89" s="38"/>
      <c r="F89" s="35"/>
    </row>
    <row r="90" spans="1:6" x14ac:dyDescent="0.2">
      <c r="A90" s="37"/>
      <c r="B90" s="38"/>
      <c r="C90" s="38"/>
      <c r="D90" s="38"/>
      <c r="E90" s="38"/>
      <c r="F90" s="35"/>
    </row>
    <row r="97" spans="1:6" x14ac:dyDescent="0.2">
      <c r="A97" s="35"/>
      <c r="B97" s="35"/>
      <c r="C97" s="35"/>
      <c r="D97" s="35"/>
      <c r="E97" s="35"/>
      <c r="F97" s="35"/>
    </row>
    <row r="98" spans="1:6" x14ac:dyDescent="0.2">
      <c r="A98" s="35"/>
      <c r="B98" s="35"/>
      <c r="C98" s="35"/>
      <c r="D98" s="35"/>
      <c r="E98" s="35"/>
      <c r="F98" s="35"/>
    </row>
    <row r="99" spans="1:6" ht="32" x14ac:dyDescent="0.2">
      <c r="A99" s="39" t="s">
        <v>31</v>
      </c>
      <c r="B99" s="40" t="s">
        <v>32</v>
      </c>
      <c r="C99" s="21" t="s">
        <v>33</v>
      </c>
      <c r="D99" s="32" t="s">
        <v>34</v>
      </c>
      <c r="E99" s="40" t="s">
        <v>35</v>
      </c>
      <c r="F99" s="21" t="s">
        <v>21</v>
      </c>
    </row>
    <row r="100" spans="1:6" x14ac:dyDescent="0.2">
      <c r="A100" s="33" t="s">
        <v>8</v>
      </c>
      <c r="B100" s="8">
        <f>_xlfn.XLOOKUP(A1,'[1]raw data'!C2:C51,'[1]raw data'!BG2:BG51)</f>
        <v>42</v>
      </c>
      <c r="C100" s="8">
        <f>_xlfn.XLOOKUP(A1,'[1]raw data'!C2:C51,'[1]raw data'!BL2:BL51)</f>
        <v>12</v>
      </c>
      <c r="D100" s="8">
        <f>_xlfn.XLOOKUP(A1,'[1]raw data'!C2:C51,'[1]raw data'!BQ2:BQ51)</f>
        <v>8</v>
      </c>
      <c r="E100" s="8">
        <f>_xlfn.XLOOKUP(A1,'[1]raw data'!C2:C51,'[1]raw data'!BV2:BV51)</f>
        <v>6</v>
      </c>
      <c r="F100" s="23">
        <f>SUM(B100:E100)</f>
        <v>68</v>
      </c>
    </row>
    <row r="101" spans="1:6" x14ac:dyDescent="0.2">
      <c r="A101" s="33" t="s">
        <v>9</v>
      </c>
      <c r="B101" s="8">
        <f>_xlfn.XLOOKUP(A1,'[1]raw data'!C2:C51,'[1]raw data'!BH2:BH51)</f>
        <v>18</v>
      </c>
      <c r="C101" s="8">
        <f>_xlfn.XLOOKUP(A1,'[1]raw data'!C2:C51,'[1]raw data'!BM2:BM51)</f>
        <v>13</v>
      </c>
      <c r="D101" s="8">
        <f>_xlfn.XLOOKUP(A1,'[1]raw data'!C2:C51,'[1]raw data'!BR2:BR51)</f>
        <v>11</v>
      </c>
      <c r="E101" s="8">
        <f>_xlfn.XLOOKUP(A1,'[1]raw data'!C2:C51,'[1]raw data'!BW2:BW51)</f>
        <v>4</v>
      </c>
      <c r="F101" s="23">
        <f>SUM(B101:E101)</f>
        <v>46</v>
      </c>
    </row>
    <row r="102" spans="1:6" x14ac:dyDescent="0.2">
      <c r="A102" s="33" t="s">
        <v>10</v>
      </c>
      <c r="B102" s="8">
        <f>_xlfn.XLOOKUP(A1,'[1]raw data'!C2:C51,'[1]raw data'!BI2:BI51)</f>
        <v>3</v>
      </c>
      <c r="C102" s="8">
        <f>_xlfn.XLOOKUP(A1,'[1]raw data'!C2:C51,'[1]raw data'!BN2:BN51)</f>
        <v>28</v>
      </c>
      <c r="D102" s="8">
        <f>_xlfn.XLOOKUP(A1,'[1]raw data'!C2:C51,'[1]raw data'!BS2:BS51)</f>
        <v>45</v>
      </c>
      <c r="E102" s="8">
        <f>_xlfn.XLOOKUP(A1,'[1]raw data'!C2:C51,'[1]raw data'!BX2:BX51)</f>
        <v>25</v>
      </c>
      <c r="F102" s="23">
        <f>SUM(B102:E102)</f>
        <v>101</v>
      </c>
    </row>
    <row r="103" spans="1:6" x14ac:dyDescent="0.2">
      <c r="A103" s="33" t="s">
        <v>11</v>
      </c>
      <c r="B103" s="8">
        <f>_xlfn.XLOOKUP(A1,'[1]raw data'!C2:C51,'[1]raw data'!BJ2:BJ51)</f>
        <v>2</v>
      </c>
      <c r="C103" s="8">
        <f>_xlfn.XLOOKUP(A1,'[1]raw data'!C2:C51,'[1]raw data'!BO2:BO51)</f>
        <v>6</v>
      </c>
      <c r="D103" s="8">
        <f>_xlfn.XLOOKUP(A1,'[1]raw data'!C2:C51,'[1]raw data'!BT2:BT51)</f>
        <v>18</v>
      </c>
      <c r="E103" s="8">
        <f>_xlfn.XLOOKUP(A1,'[1]raw data'!C2:C51,'[1]raw data'!BY2:BY51)</f>
        <v>45</v>
      </c>
      <c r="F103" s="23">
        <f>SUM(B103:E103)</f>
        <v>71</v>
      </c>
    </row>
    <row r="104" spans="1:6" x14ac:dyDescent="0.2">
      <c r="A104" s="33" t="s">
        <v>12</v>
      </c>
      <c r="B104" s="8">
        <f>_xlfn.XLOOKUP(A1,'[1]raw data'!C2:C51,'[1]raw data'!BK2:BK51)</f>
        <v>2</v>
      </c>
      <c r="C104" s="8">
        <f>_xlfn.XLOOKUP(A1,'[1]raw data'!C2:C51,'[1]raw data'!BP2:BP51)</f>
        <v>1</v>
      </c>
      <c r="D104" s="8">
        <f>_xlfn.XLOOKUP(A1,'[1]raw data'!C2:C51,'[1]raw data'!BU2:BU51)</f>
        <v>1</v>
      </c>
      <c r="E104" s="8">
        <f>_xlfn.XLOOKUP(A1,'[1]raw data'!C2:C51,'[1]raw data'!BZ2:BZ51)</f>
        <v>20</v>
      </c>
      <c r="F104" s="23">
        <f>SUM(B104:E104)</f>
        <v>24</v>
      </c>
    </row>
    <row r="105" spans="1:6" x14ac:dyDescent="0.2">
      <c r="A105" s="41" t="s">
        <v>13</v>
      </c>
      <c r="B105" s="25">
        <f>SUM(B100:B104)</f>
        <v>67</v>
      </c>
      <c r="C105" s="25">
        <f>SUM(C100:C104)</f>
        <v>60</v>
      </c>
      <c r="D105" s="25">
        <f>SUM(D100:D104)</f>
        <v>83</v>
      </c>
      <c r="E105" s="25">
        <f>SUM(E100:E104)</f>
        <v>100</v>
      </c>
      <c r="F105" s="26">
        <f>SUM(F100:F104)</f>
        <v>310</v>
      </c>
    </row>
    <row r="106" spans="1:6" x14ac:dyDescent="0.2">
      <c r="A106" s="42"/>
      <c r="B106" s="34" t="s">
        <v>32</v>
      </c>
      <c r="C106" s="32" t="s">
        <v>33</v>
      </c>
      <c r="D106" s="34" t="s">
        <v>34</v>
      </c>
      <c r="E106" s="34" t="s">
        <v>35</v>
      </c>
      <c r="F106" s="35"/>
    </row>
    <row r="107" spans="1:6" x14ac:dyDescent="0.2">
      <c r="A107" s="33" t="s">
        <v>8</v>
      </c>
      <c r="B107" s="36">
        <f>B100/B105</f>
        <v>0.62686567164179108</v>
      </c>
      <c r="C107" s="36">
        <f>C100/C105</f>
        <v>0.2</v>
      </c>
      <c r="D107" s="36">
        <f>D100/D105</f>
        <v>9.6385542168674704E-2</v>
      </c>
      <c r="E107" s="36">
        <f>E100/E105</f>
        <v>0.06</v>
      </c>
      <c r="F107" s="35"/>
    </row>
    <row r="108" spans="1:6" x14ac:dyDescent="0.2">
      <c r="A108" s="33" t="s">
        <v>9</v>
      </c>
      <c r="B108" s="36">
        <f>B101/B105</f>
        <v>0.26865671641791045</v>
      </c>
      <c r="C108" s="36">
        <f>C101/C105</f>
        <v>0.21666666666666667</v>
      </c>
      <c r="D108" s="36">
        <f>D101/D105</f>
        <v>0.13253012048192772</v>
      </c>
      <c r="E108" s="36">
        <f>E101/E105</f>
        <v>0.04</v>
      </c>
      <c r="F108" s="35"/>
    </row>
    <row r="109" spans="1:6" x14ac:dyDescent="0.2">
      <c r="A109" s="33" t="s">
        <v>10</v>
      </c>
      <c r="B109" s="36">
        <f>B102/B105</f>
        <v>4.4776119402985072E-2</v>
      </c>
      <c r="C109" s="36">
        <f>C102/C105</f>
        <v>0.46666666666666667</v>
      </c>
      <c r="D109" s="36">
        <f>D102/D105</f>
        <v>0.54216867469879515</v>
      </c>
      <c r="E109" s="36">
        <f>E102/E105</f>
        <v>0.25</v>
      </c>
      <c r="F109" s="35"/>
    </row>
    <row r="110" spans="1:6" x14ac:dyDescent="0.2">
      <c r="A110" s="33" t="s">
        <v>11</v>
      </c>
      <c r="B110" s="36">
        <f>B103/B105</f>
        <v>2.9850746268656716E-2</v>
      </c>
      <c r="C110" s="36">
        <f>C103/C105</f>
        <v>0.1</v>
      </c>
      <c r="D110" s="36">
        <f>D103/D105</f>
        <v>0.21686746987951808</v>
      </c>
      <c r="E110" s="36">
        <f>E103/E105</f>
        <v>0.45</v>
      </c>
      <c r="F110" s="35"/>
    </row>
    <row r="111" spans="1:6" x14ac:dyDescent="0.2">
      <c r="A111" s="33" t="s">
        <v>12</v>
      </c>
      <c r="B111" s="36">
        <f>B104/B105</f>
        <v>2.9850746268656716E-2</v>
      </c>
      <c r="C111" s="36">
        <f>C104/C105</f>
        <v>1.6666666666666666E-2</v>
      </c>
      <c r="D111" s="36">
        <f>D104/D105</f>
        <v>1.2048192771084338E-2</v>
      </c>
      <c r="E111" s="36">
        <f>E104/E105</f>
        <v>0.2</v>
      </c>
      <c r="F111" s="35"/>
    </row>
    <row r="112" spans="1:6" x14ac:dyDescent="0.2">
      <c r="A112" s="37"/>
      <c r="B112" s="38"/>
      <c r="C112" s="38"/>
      <c r="D112" s="38"/>
      <c r="E112" s="38"/>
      <c r="F112" s="35"/>
    </row>
    <row r="118" spans="1:6" x14ac:dyDescent="0.2">
      <c r="A118" s="35"/>
      <c r="B118" s="35"/>
      <c r="C118" s="35"/>
      <c r="D118" s="35"/>
      <c r="E118" s="35"/>
      <c r="F118" s="35"/>
    </row>
    <row r="119" spans="1:6" x14ac:dyDescent="0.2">
      <c r="A119" s="37"/>
      <c r="B119" s="38"/>
      <c r="C119" s="38"/>
      <c r="D119" s="38"/>
      <c r="E119" s="38"/>
      <c r="F119" s="35"/>
    </row>
    <row r="120" spans="1:6" x14ac:dyDescent="0.2">
      <c r="A120" s="35"/>
      <c r="B120" s="35"/>
      <c r="C120" s="35"/>
      <c r="D120" s="35"/>
      <c r="E120" s="35"/>
      <c r="F120" s="35"/>
    </row>
    <row r="121" spans="1:6" x14ac:dyDescent="0.2">
      <c r="A121" s="35"/>
      <c r="B121" s="35"/>
      <c r="C121" s="35"/>
      <c r="D121" s="35"/>
      <c r="E121" s="35"/>
      <c r="F121" s="35"/>
    </row>
    <row r="122" spans="1:6" ht="32" x14ac:dyDescent="0.2">
      <c r="A122" s="43" t="s">
        <v>36</v>
      </c>
      <c r="B122" s="32" t="s">
        <v>37</v>
      </c>
      <c r="C122" s="32" t="s">
        <v>38</v>
      </c>
      <c r="D122" s="32" t="s">
        <v>39</v>
      </c>
      <c r="E122" s="40" t="s">
        <v>40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37</v>
      </c>
      <c r="C123" s="8">
        <f>_xlfn.XLOOKUP(A1,'[1]raw data'!C2:C51,'[1]raw data'!CF2:CF51)</f>
        <v>28</v>
      </c>
      <c r="D123" s="44" t="s">
        <v>41</v>
      </c>
      <c r="E123" s="8">
        <f>_xlfn.XLOOKUP(A1,'[1]raw data'!C2:C51,'[1]raw data'!CP2:CP51)</f>
        <v>3</v>
      </c>
      <c r="F123" s="23">
        <f>SUM(B123:E123)</f>
        <v>68</v>
      </c>
    </row>
    <row r="124" spans="1:6" x14ac:dyDescent="0.2">
      <c r="A124" s="33" t="s">
        <v>9</v>
      </c>
      <c r="B124" s="8">
        <f>_xlfn.XLOOKUP(A1,'[1]raw data'!C2:C51,'[1]raw data'!CB2:CB51)</f>
        <v>15</v>
      </c>
      <c r="C124" s="8">
        <f>_xlfn.XLOOKUP(A1,'[1]raw data'!C2:C51,'[1]raw data'!CG2:CG51)</f>
        <v>30</v>
      </c>
      <c r="D124" s="45" t="s">
        <v>41</v>
      </c>
      <c r="E124" s="8">
        <f>_xlfn.XLOOKUP(A1,'[1]raw data'!C2:C51,'[1]raw data'!CQ2:CQ51)</f>
        <v>1</v>
      </c>
      <c r="F124" s="23">
        <f>SUM(B124:E124)</f>
        <v>46</v>
      </c>
    </row>
    <row r="125" spans="1:6" x14ac:dyDescent="0.2">
      <c r="A125" s="33" t="s">
        <v>10</v>
      </c>
      <c r="B125" s="8">
        <f>_xlfn.XLOOKUP(A1,'[1]raw data'!C2:C51,'[1]raw data'!CC2:CC51)</f>
        <v>13</v>
      </c>
      <c r="C125" s="8">
        <f>_xlfn.XLOOKUP(A1,'[1]raw data'!C2:C51,'[1]raw data'!CH2:CH51)</f>
        <v>74</v>
      </c>
      <c r="D125" s="45" t="s">
        <v>41</v>
      </c>
      <c r="E125" s="8">
        <f>_xlfn.XLOOKUP(A1,'[1]raw data'!C2:C51,'[1]raw data'!CR2:CR51)</f>
        <v>14</v>
      </c>
      <c r="F125" s="23">
        <f>SUM(B125:E125)</f>
        <v>101</v>
      </c>
    </row>
    <row r="126" spans="1:6" x14ac:dyDescent="0.2">
      <c r="A126" s="33" t="s">
        <v>11</v>
      </c>
      <c r="B126" s="8">
        <f>_xlfn.XLOOKUP(A1,'[1]raw data'!C2:C51,'[1]raw data'!CD2:CD51)</f>
        <v>10</v>
      </c>
      <c r="C126" s="8">
        <f>_xlfn.XLOOKUP(A1,'[1]raw data'!C2:C51,'[1]raw data'!CI2:CI51)</f>
        <v>48</v>
      </c>
      <c r="D126" s="45" t="s">
        <v>41</v>
      </c>
      <c r="E126" s="8">
        <f>_xlfn.XLOOKUP(A1,'[1]raw data'!C2:C51,'[1]raw data'!CS2:CS51)</f>
        <v>13</v>
      </c>
      <c r="F126" s="23">
        <f>SUM(B126:E126)</f>
        <v>71</v>
      </c>
    </row>
    <row r="127" spans="1:6" x14ac:dyDescent="0.2">
      <c r="A127" s="33" t="s">
        <v>12</v>
      </c>
      <c r="B127" s="8">
        <f>_xlfn.XLOOKUP(A1,'[1]raw data'!C2:C51,'[1]raw data'!CE2:CE51)</f>
        <v>2</v>
      </c>
      <c r="C127" s="8">
        <f>_xlfn.XLOOKUP(A1,'[1]raw data'!C2:C51,'[1]raw data'!CJ2:CJ51)</f>
        <v>16</v>
      </c>
      <c r="D127" s="45" t="s">
        <v>41</v>
      </c>
      <c r="E127" s="8">
        <f>_xlfn.XLOOKUP(A1,'[1]raw data'!C2:C51,'[1]raw data'!CT2:CT51)</f>
        <v>6</v>
      </c>
      <c r="F127" s="23">
        <f>SUM(B127:E127)</f>
        <v>24</v>
      </c>
    </row>
    <row r="128" spans="1:6" x14ac:dyDescent="0.2">
      <c r="A128" s="41" t="s">
        <v>13</v>
      </c>
      <c r="B128" s="25">
        <f>SUM(B123:B127)</f>
        <v>77</v>
      </c>
      <c r="C128" s="25">
        <f>SUM(C123:C127)</f>
        <v>196</v>
      </c>
      <c r="D128" s="25">
        <f>SUM(D123:D127)</f>
        <v>0</v>
      </c>
      <c r="E128" s="25">
        <f>SUM(E123:E127)</f>
        <v>37</v>
      </c>
      <c r="F128" s="26">
        <f>SUM(F123:F127)</f>
        <v>310</v>
      </c>
    </row>
    <row r="129" spans="1:6" x14ac:dyDescent="0.2">
      <c r="A129" s="42"/>
      <c r="B129" s="32" t="s">
        <v>37</v>
      </c>
      <c r="C129" s="32" t="s">
        <v>38</v>
      </c>
      <c r="D129" s="32" t="s">
        <v>39</v>
      </c>
      <c r="E129" s="32" t="s">
        <v>40</v>
      </c>
      <c r="F129" s="35"/>
    </row>
    <row r="130" spans="1:6" x14ac:dyDescent="0.2">
      <c r="A130" s="33" t="s">
        <v>8</v>
      </c>
      <c r="B130" s="36">
        <f>B123/B128</f>
        <v>0.48051948051948051</v>
      </c>
      <c r="C130" s="36">
        <f>C123/C128</f>
        <v>0.14285714285714285</v>
      </c>
      <c r="D130" s="44" t="s">
        <v>41</v>
      </c>
      <c r="E130" s="36">
        <f>E123/E128</f>
        <v>8.1081081081081086E-2</v>
      </c>
      <c r="F130" s="35"/>
    </row>
    <row r="131" spans="1:6" x14ac:dyDescent="0.2">
      <c r="A131" s="33" t="s">
        <v>9</v>
      </c>
      <c r="B131" s="36">
        <f>B124/B128</f>
        <v>0.19480519480519481</v>
      </c>
      <c r="C131" s="36">
        <f>C124/C128</f>
        <v>0.15306122448979592</v>
      </c>
      <c r="D131" s="45" t="s">
        <v>41</v>
      </c>
      <c r="E131" s="36">
        <f>E124/E128</f>
        <v>2.7027027027027029E-2</v>
      </c>
      <c r="F131" s="35"/>
    </row>
    <row r="132" spans="1:6" x14ac:dyDescent="0.2">
      <c r="A132" s="33" t="s">
        <v>10</v>
      </c>
      <c r="B132" s="36">
        <f>B125/B128</f>
        <v>0.16883116883116883</v>
      </c>
      <c r="C132" s="36">
        <f>C125/C128</f>
        <v>0.37755102040816324</v>
      </c>
      <c r="D132" s="45" t="s">
        <v>41</v>
      </c>
      <c r="E132" s="36">
        <f>E125/E128</f>
        <v>0.3783783783783784</v>
      </c>
      <c r="F132" s="35"/>
    </row>
    <row r="133" spans="1:6" x14ac:dyDescent="0.2">
      <c r="A133" s="33" t="s">
        <v>11</v>
      </c>
      <c r="B133" s="36">
        <f>B126/B128</f>
        <v>0.12987012987012986</v>
      </c>
      <c r="C133" s="36">
        <f>C126/C128</f>
        <v>0.24489795918367346</v>
      </c>
      <c r="D133" s="45" t="s">
        <v>41</v>
      </c>
      <c r="E133" s="36">
        <f>E126/E128</f>
        <v>0.35135135135135137</v>
      </c>
      <c r="F133" s="35"/>
    </row>
    <row r="134" spans="1:6" x14ac:dyDescent="0.2">
      <c r="A134" s="33" t="s">
        <v>12</v>
      </c>
      <c r="B134" s="36">
        <f>B127/B128</f>
        <v>2.5974025974025976E-2</v>
      </c>
      <c r="C134" s="36">
        <f>C127/C128</f>
        <v>8.1632653061224483E-2</v>
      </c>
      <c r="D134" s="45" t="s">
        <v>41</v>
      </c>
      <c r="E134" s="36">
        <f>E127/E128</f>
        <v>0.16216216216216217</v>
      </c>
      <c r="F134" s="35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2021-01-15T22:59:58Z</dcterms:created>
  <dcterms:modified xsi:type="dcterms:W3CDTF">2021-01-15T23:00:05Z</dcterms:modified>
</cp:coreProperties>
</file>