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<sst xmlns="http://schemas.openxmlformats.org/spreadsheetml/2006/main" count="225" uniqueCount="59">
  <si>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</si>
  <si>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</si>
  <si>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</si>
  <si>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</si>
  <si>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</si>
  <si>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</si>
  <si>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</si>
  <si>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</si>
  <si>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</si>
  <si>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</si>
  <si>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</si>
  <si>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</si>
  <si>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</si>
  <si>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</si>
  <si>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</si>
  <si>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</si>
  <si>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</si>
  <si>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</si>
  <si>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</si>
  <si>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</si>
  <si>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</si>
  <si>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</si>
  <si>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</si>
  <si>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</si>
  <si>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</si>
  <si>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</si>
  <si>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</si>
  <si>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</si>
  <si>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</si>
  <si>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</si>
  <si>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</si>
  <si>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</si>
  <si>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</si>
  <si>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</si>
  <si>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</si>
  <si>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</si>
  <si>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</si>
  <si>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</si>
  <si>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</si>
  <si>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</si>
  <si>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</si>
  <si>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</si>
  <si>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</si>
  <si>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</si>
  <si>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</si>
  <si>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South Dakota</t>
  </si>
  <si>
    <t>Chronic Absence Levels Across South Dakota Schools</t>
  </si>
  <si>
    <t>Chronic Absence Levels Across South Dakota Schools SY 15-16 Compared to SY 13-14</t>
  </si>
  <si>
    <t>South Dakota Schools Reporting Zero Students as Chronically Absent</t>
  </si>
  <si>
    <t xml:space="preserve">SY 15-16 Chronic Absence Levels Across South Dakota Schools by Grades Served </t>
  </si>
  <si>
    <t>SY 15-16 Chronic Absence Levels Across 
South Dakota Schools</t>
  </si>
  <si>
    <t>SY 15-16 Chronic Absence Levels Across South Dakota Schools by School Type</t>
  </si>
  <si>
    <t>SY 15-16 Chronic Absence Levels Across South Dakota Schools by Concentration of Poverty</t>
  </si>
  <si>
    <t>SY 15-16 Chronic Absence Levels Across South Dakota Schools by Locale</t>
  </si>
  <si>
    <t xml:space="preserve">SY 13-14 Chronic Absence Levels Across South Dakota Schools by Locale </t>
  </si>
  <si>
    <t xml:space="preserve">SY 13-14 Chronic Absence Levels Across South Dakota Schools by Concentration of Poverty </t>
  </si>
  <si>
    <t xml:space="preserve">SY 13-14 Chronic Absence Levels Across South Dakota Schools by School Type </t>
  </si>
  <si>
    <t>SY 13-14 Chronic Absence Levels Across South Dakota Schools by Grades Served</t>
  </si>
  <si>
    <t>SY 13-14 Chronic Absence Levels Across 
South Dakota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</si>
</sst>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South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44</c:v>
                </c:pt>
                <c:pt idx="1">
                  <c:v>34</c:v>
                </c:pt>
                <c:pt idx="2">
                  <c:v>112</c:v>
                </c:pt>
                <c:pt idx="3">
                  <c:v>102</c:v>
                </c:pt>
                <c:pt idx="4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36</c:v>
                </c:pt>
                <c:pt idx="1">
                  <c:v>39</c:v>
                </c:pt>
                <c:pt idx="2">
                  <c:v>125</c:v>
                </c:pt>
                <c:pt idx="3">
                  <c:v>102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3284264"/>
        <c:axId val="2131003640"/>
      </c:barChart>
      <c:catAx>
        <c:axId val="213328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003640"/>
        <c:crosses val="autoZero"/>
        <c:auto val="1"/>
        <c:lblAlgn val="ctr"/>
        <c:lblOffset val="100"/>
        <c:noMultiLvlLbl val="0"/>
      </c:catAx>
      <c:valAx>
        <c:axId val="2131003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28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</a:t>
            </a:r>
            <a:r>
              <a:rPr lang="en-US" sz="1400" b="1" i="0" u="none" strike="noStrike" baseline="0">
                <a:effectLst/>
              </a:rPr>
              <a:t>South Dakota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0.25555555555555554</c:v>
                </c:pt>
                <c:pt idx="1">
                  <c:v>7.9545454545454544E-2</c:v>
                </c:pt>
                <c:pt idx="2">
                  <c:v>2.0202020202020204E-2</c:v>
                </c:pt>
                <c:pt idx="3">
                  <c:v>3.1413612565445025E-2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7.7777777777777779E-2</c:v>
                </c:pt>
                <c:pt idx="1">
                  <c:v>9.0909090909090912E-2</c:v>
                </c:pt>
                <c:pt idx="2">
                  <c:v>3.7037037037037035E-2</c:v>
                </c:pt>
                <c:pt idx="3">
                  <c:v>3.6649214659685861E-2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0.23333333333333334</c:v>
                </c:pt>
                <c:pt idx="1">
                  <c:v>0.25</c:v>
                </c:pt>
                <c:pt idx="2">
                  <c:v>0.15824915824915825</c:v>
                </c:pt>
                <c:pt idx="3">
                  <c:v>0.10471204188481675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0.19318181818181818</c:v>
                </c:pt>
                <c:pt idx="2">
                  <c:v>0.14814814814814814</c:v>
                </c:pt>
                <c:pt idx="3">
                  <c:v>0.17801047120418848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0.36666666666666664</c:v>
                </c:pt>
                <c:pt idx="1">
                  <c:v>0.38636363636363635</c:v>
                </c:pt>
                <c:pt idx="2">
                  <c:v>0.63636363636363635</c:v>
                </c:pt>
                <c:pt idx="3">
                  <c:v>0.64921465968586389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942936"/>
        <c:axId val="2137587848"/>
      </c:barChart>
      <c:catAx>
        <c:axId val="213894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587848"/>
        <c:crosses val="autoZero"/>
        <c:auto val="1"/>
        <c:lblAlgn val="ctr"/>
        <c:lblOffset val="100"/>
        <c:noMultiLvlLbl val="0"/>
      </c:catAx>
      <c:valAx>
        <c:axId val="2137587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44974471850960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942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0.18840579710144928</c:v>
                </c:pt>
                <c:pt idx="1">
                  <c:v>0</c:v>
                </c:pt>
                <c:pt idx="2">
                  <c:v>0.02</c:v>
                </c:pt>
                <c:pt idx="3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0.13043478260869565</c:v>
                </c:pt>
                <c:pt idx="1">
                  <c:v>0</c:v>
                </c:pt>
                <c:pt idx="2">
                  <c:v>0.03</c:v>
                </c:pt>
                <c:pt idx="3">
                  <c:v>4.2424242424242427E-2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0.34782608695652173</c:v>
                </c:pt>
                <c:pt idx="1">
                  <c:v>0.5</c:v>
                </c:pt>
                <c:pt idx="2">
                  <c:v>0.23</c:v>
                </c:pt>
                <c:pt idx="3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0.17391304347826086</c:v>
                </c:pt>
                <c:pt idx="1">
                  <c:v>0.5</c:v>
                </c:pt>
                <c:pt idx="2">
                  <c:v>0.28999999999999998</c:v>
                </c:pt>
                <c:pt idx="3">
                  <c:v>0.11515151515151516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0.15942028985507245</c:v>
                </c:pt>
                <c:pt idx="1">
                  <c:v>0</c:v>
                </c:pt>
                <c:pt idx="2">
                  <c:v>0.43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192872"/>
        <c:axId val="2135259144"/>
      </c:barChart>
      <c:catAx>
        <c:axId val="2135192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259144"/>
        <c:crosses val="autoZero"/>
        <c:auto val="1"/>
        <c:lblAlgn val="ctr"/>
        <c:lblOffset val="100"/>
        <c:noMultiLvlLbl val="0"/>
      </c:catAx>
      <c:valAx>
        <c:axId val="2135259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3246673513636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192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South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6.4610866372980913E-2</c:v>
                </c:pt>
                <c:pt idx="1">
                  <c:v>4.9926578560939794E-2</c:v>
                </c:pt>
                <c:pt idx="2">
                  <c:v>0.1644640234948605</c:v>
                </c:pt>
                <c:pt idx="3">
                  <c:v>0.14977973568281938</c:v>
                </c:pt>
                <c:pt idx="4">
                  <c:v>0.57121879588839941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5.3019145802650956E-2</c:v>
                </c:pt>
                <c:pt idx="1">
                  <c:v>5.7437407952871868E-2</c:v>
                </c:pt>
                <c:pt idx="2">
                  <c:v>0.18409425625920472</c:v>
                </c:pt>
                <c:pt idx="3">
                  <c:v>0.15022091310751104</c:v>
                </c:pt>
                <c:pt idx="4">
                  <c:v>0.55522827687776144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221768"/>
        <c:axId val="2136830888"/>
      </c:barChart>
      <c:catAx>
        <c:axId val="213622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830888"/>
        <c:crosses val="autoZero"/>
        <c:auto val="1"/>
        <c:lblAlgn val="ctr"/>
        <c:lblOffset val="100"/>
        <c:noMultiLvlLbl val="0"/>
      </c:catAx>
      <c:valAx>
        <c:axId val="2136830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6221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0.39794419970631423</c:v>
                </c:pt>
                <c:pt idx="1">
                  <c:v>0.36966126656848308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2971784"/>
        <c:axId val="2137889144"/>
      </c:barChart>
      <c:catAx>
        <c:axId val="211297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889144"/>
        <c:crosses val="autoZero"/>
        <c:auto val="1"/>
        <c:lblAlgn val="ctr"/>
        <c:lblOffset val="100"/>
        <c:noMultiLvlLbl val="0"/>
      </c:catAx>
      <c:valAx>
        <c:axId val="2137889144"/>
        <c:scaling>
          <c:orientation val="minMax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83376185969379E-3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97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South Dakota Schools </a:t>
            </a:r>
            <a:r>
              <a:rPr lang="en-US" sz="1400"/>
              <a:t>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3.7383177570093455E-2</c:v>
                </c:pt>
                <c:pt idx="1">
                  <c:v>3.7267080745341616E-2</c:v>
                </c:pt>
                <c:pt idx="2">
                  <c:v>8.0924855491329481E-2</c:v>
                </c:pt>
                <c:pt idx="3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3.4267912772585667E-2</c:v>
                </c:pt>
                <c:pt idx="1">
                  <c:v>6.2111801242236024E-2</c:v>
                </c:pt>
                <c:pt idx="2">
                  <c:v>9.8265895953757232E-2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0.13707165109034267</c:v>
                </c:pt>
                <c:pt idx="1">
                  <c:v>0.19254658385093168</c:v>
                </c:pt>
                <c:pt idx="2">
                  <c:v>0.26589595375722541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0.14018691588785046</c:v>
                </c:pt>
                <c:pt idx="1">
                  <c:v>0.2360248447204969</c:v>
                </c:pt>
                <c:pt idx="2">
                  <c:v>0.10982658959537572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0.65109034267912769</c:v>
                </c:pt>
                <c:pt idx="1">
                  <c:v>0.47204968944099379</c:v>
                </c:pt>
                <c:pt idx="2">
                  <c:v>0.44508670520231214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1207736"/>
        <c:axId val="-2112121496"/>
      </c:barChart>
      <c:catAx>
        <c:axId val="211120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121496"/>
        <c:crosses val="autoZero"/>
        <c:auto val="1"/>
        <c:lblAlgn val="ctr"/>
        <c:lblOffset val="100"/>
        <c:noMultiLvlLbl val="0"/>
      </c:catAx>
      <c:valAx>
        <c:axId val="-2112121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9383360031078802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207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4.7393364928909949E-2</c:v>
                </c:pt>
                <c:pt idx="1">
                  <c:v>0.36363636363636365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6.0031595576619273E-2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0.1895734597156398</c:v>
                </c:pt>
                <c:pt idx="1">
                  <c:v>9.0909090909090912E-2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0.15955766192733017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0.54344391785150081</c:v>
                </c:pt>
                <c:pt idx="1">
                  <c:v>0.45454545454545453</c:v>
                </c:pt>
                <c:pt idx="2">
                  <c:v>0.5</c:v>
                </c:pt>
                <c:pt idx="3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9590552"/>
        <c:axId val="-2114195816"/>
      </c:barChart>
      <c:catAx>
        <c:axId val="-2109590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95816"/>
        <c:crosses val="autoZero"/>
        <c:auto val="1"/>
        <c:lblAlgn val="ctr"/>
        <c:lblOffset val="100"/>
        <c:noMultiLvlLbl val="0"/>
      </c:catAx>
      <c:valAx>
        <c:axId val="-2114195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1020853661303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590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</a:t>
            </a:r>
            <a:r>
              <a:rPr lang="en-US" sz="1400" b="1" i="0" u="none" strike="noStrike" baseline="0">
                <a:effectLst/>
              </a:rPr>
              <a:t>South Dakota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0.21052631578947367</c:v>
                </c:pt>
                <c:pt idx="1">
                  <c:v>6.5934065934065936E-2</c:v>
                </c:pt>
                <c:pt idx="2">
                  <c:v>2.0066889632107024E-2</c:v>
                </c:pt>
                <c:pt idx="3">
                  <c:v>1.7751479289940829E-2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0.1368421052631579</c:v>
                </c:pt>
                <c:pt idx="1">
                  <c:v>0.12087912087912088</c:v>
                </c:pt>
                <c:pt idx="2">
                  <c:v>4.6822742474916385E-2</c:v>
                </c:pt>
                <c:pt idx="3">
                  <c:v>5.9171597633136093E-3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0.17894736842105263</c:v>
                </c:pt>
                <c:pt idx="1">
                  <c:v>0.27472527472527475</c:v>
                </c:pt>
                <c:pt idx="2">
                  <c:v>0.1806020066889632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7.3684210526315783E-2</c:v>
                </c:pt>
                <c:pt idx="1">
                  <c:v>0.18681318681318682</c:v>
                </c:pt>
                <c:pt idx="2">
                  <c:v>0.17725752508361203</c:v>
                </c:pt>
                <c:pt idx="3">
                  <c:v>0.14792899408284024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0.4</c:v>
                </c:pt>
                <c:pt idx="1">
                  <c:v>0.35164835164835168</c:v>
                </c:pt>
                <c:pt idx="2">
                  <c:v>0.57525083612040129</c:v>
                </c:pt>
                <c:pt idx="3">
                  <c:v>0.67455621301775148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024504"/>
        <c:axId val="-2108854792"/>
      </c:barChart>
      <c:catAx>
        <c:axId val="-2114024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8854792"/>
        <c:crosses val="autoZero"/>
        <c:auto val="1"/>
        <c:lblAlgn val="ctr"/>
        <c:lblOffset val="100"/>
        <c:noMultiLvlLbl val="0"/>
      </c:catAx>
      <c:valAx>
        <c:axId val="-2108854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5862352220381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024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0.01</c:v>
                </c:pt>
                <c:pt idx="3">
                  <c:v>4.2510121457489877E-2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0.15714285714285714</c:v>
                </c:pt>
                <c:pt idx="1">
                  <c:v>0</c:v>
                </c:pt>
                <c:pt idx="2">
                  <c:v>0.01</c:v>
                </c:pt>
                <c:pt idx="3">
                  <c:v>5.4655870445344132E-2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0.25714285714285712</c:v>
                </c:pt>
                <c:pt idx="1">
                  <c:v>0.66666666666666663</c:v>
                </c:pt>
                <c:pt idx="2">
                  <c:v>0.22</c:v>
                </c:pt>
                <c:pt idx="3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</c:v>
                </c:pt>
                <c:pt idx="1">
                  <c:v>0.16666666666666666</c:v>
                </c:pt>
                <c:pt idx="2">
                  <c:v>0.32</c:v>
                </c:pt>
                <c:pt idx="3">
                  <c:v>0.11133603238866396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0.18571428571428572</c:v>
                </c:pt>
                <c:pt idx="1">
                  <c:v>0.16666666666666666</c:v>
                </c:pt>
                <c:pt idx="2">
                  <c:v>0.44</c:v>
                </c:pt>
                <c:pt idx="3">
                  <c:v>0.6336032388663968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101720"/>
        <c:axId val="-2112829512"/>
      </c:barChart>
      <c:catAx>
        <c:axId val="-211410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829512"/>
        <c:crosses val="autoZero"/>
        <c:auto val="1"/>
        <c:lblAlgn val="ctr"/>
        <c:lblOffset val="100"/>
        <c:noMultiLvlLbl val="0"/>
      </c:catAx>
      <c:valAx>
        <c:axId val="-2112829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3246673513636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01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4.9382716049382713E-2</c:v>
                </c:pt>
                <c:pt idx="2">
                  <c:v>8.2840236686390539E-2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4.0372670807453416E-2</c:v>
                </c:pt>
                <c:pt idx="1">
                  <c:v>2.4691358024691357E-2</c:v>
                </c:pt>
                <c:pt idx="2">
                  <c:v>8.8757396449704137E-2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0.17901234567901234</c:v>
                </c:pt>
                <c:pt idx="2">
                  <c:v>0.20710059171597633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0.15217391304347827</c:v>
                </c:pt>
                <c:pt idx="1">
                  <c:v>0.22222222222222221</c:v>
                </c:pt>
                <c:pt idx="2">
                  <c:v>9.4674556213017749E-2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0.6211180124223602</c:v>
                </c:pt>
                <c:pt idx="1">
                  <c:v>0.52469135802469136</c:v>
                </c:pt>
                <c:pt idx="2">
                  <c:v>0.52662721893491127</c:v>
                </c:pt>
                <c:pt idx="3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096312"/>
        <c:axId val="2093085304"/>
      </c:barChart>
      <c:catAx>
        <c:axId val="2113096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085304"/>
        <c:crosses val="autoZero"/>
        <c:auto val="1"/>
        <c:lblAlgn val="ctr"/>
        <c:lblOffset val="100"/>
        <c:noMultiLvlLbl val="0"/>
      </c:catAx>
      <c:valAx>
        <c:axId val="2093085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9834576373125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096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South Dakota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5.0235478806907381E-2</c:v>
                </c:pt>
                <c:pt idx="1">
                  <c:v>0.42857142857142855</c:v>
                </c:pt>
                <c:pt idx="2">
                  <c:v>0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4.8665620094191522E-2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0.17268445839874411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0.15855572998430142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0.56985871271585553</c:v>
                </c:pt>
                <c:pt idx="1">
                  <c:v>0.2857142857142857</c:v>
                </c:pt>
                <c:pt idx="2">
                  <c:v>1</c:v>
                </c:pt>
                <c:pt idx="3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6680"/>
        <c:axId val="-2116539064"/>
      </c:barChart>
      <c:catAx>
        <c:axId val="2138626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539064"/>
        <c:crosses val="autoZero"/>
        <c:auto val="1"/>
        <c:lblAlgn val="ctr"/>
        <c:lblOffset val="100"/>
        <c:noMultiLvlLbl val="0"/>
      </c:catAx>
      <c:valAx>
        <c:axId val="-2116539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6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9" zoomScale="75" zoomScaleNormal="75" zoomScalePageLayoutView="75" workbookViewId="0">
      <selection activeCell="D48" sqref="D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47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46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44</v>
      </c>
      <c r="C15" s="55">
        <v>36</v>
      </c>
      <c r="D15" s="56">
        <f t="shared" ref="D15:D20" si="0">C15-B15</f>
        <v>-8</v>
      </c>
      <c r="F15" s="1"/>
    </row>
    <row r="16" spans="1:6" ht="15.75" x14ac:dyDescent="0.25">
      <c r="A16" s="54" t="s">
        <v>14</v>
      </c>
      <c r="B16" s="55">
        <v>34</v>
      </c>
      <c r="C16" s="55">
        <v>39</v>
      </c>
      <c r="D16" s="56">
        <f t="shared" si="0"/>
        <v>5</v>
      </c>
      <c r="F16" s="1"/>
    </row>
    <row r="17" spans="1:6" ht="15.75" x14ac:dyDescent="0.25">
      <c r="A17" s="54" t="s">
        <v>15</v>
      </c>
      <c r="B17" s="55">
        <v>112</v>
      </c>
      <c r="C17" s="55">
        <v>125</v>
      </c>
      <c r="D17" s="56">
        <f t="shared" si="0"/>
        <v>13</v>
      </c>
      <c r="F17" s="1"/>
    </row>
    <row r="18" spans="1:6" ht="15.75" x14ac:dyDescent="0.25">
      <c r="A18" s="54" t="s">
        <v>16</v>
      </c>
      <c r="B18" s="55">
        <v>102</v>
      </c>
      <c r="C18" s="55">
        <v>102</v>
      </c>
      <c r="D18" s="56">
        <f t="shared" si="0"/>
        <v>0</v>
      </c>
      <c r="F18" s="1"/>
    </row>
    <row r="19" spans="1:6" ht="15.75" x14ac:dyDescent="0.25">
      <c r="A19" s="54" t="s">
        <v>17</v>
      </c>
      <c r="B19" s="55">
        <v>389</v>
      </c>
      <c r="C19" s="55">
        <v>377</v>
      </c>
      <c r="D19" s="56">
        <f t="shared" si="0"/>
        <v>-12</v>
      </c>
      <c r="F19" s="1"/>
    </row>
    <row r="20" spans="1:6" ht="15.75" x14ac:dyDescent="0.25">
      <c r="A20" s="57" t="s">
        <v>0</v>
      </c>
      <c r="B20" s="67">
        <f>SUM(B15:B19)</f>
        <v>681</v>
      </c>
      <c r="C20" s="67">
        <f>SUM(C15:C19)</f>
        <v>679</v>
      </c>
      <c r="D20" s="57">
        <f t="shared" si="0"/>
        <v>-2</v>
      </c>
    </row>
    <row r="31" spans="1:6" ht="31.5" x14ac:dyDescent="0.25">
      <c r="A31" s="51" t="s">
        <v>46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6.4610866372980913E-2</v>
      </c>
      <c r="C32" s="58">
        <f>C15/C20</f>
        <v>5.3019145802650956E-2</v>
      </c>
      <c r="D32" s="59">
        <f>C32-B32</f>
        <v>-1.1591720570329957E-2</v>
      </c>
    </row>
    <row r="33" spans="1:6" ht="15.75" x14ac:dyDescent="0.25">
      <c r="A33" s="54" t="s">
        <v>14</v>
      </c>
      <c r="B33" s="58">
        <f>B16/B20</f>
        <v>4.9926578560939794E-2</v>
      </c>
      <c r="C33" s="58">
        <f>C16/C20</f>
        <v>5.7437407952871868E-2</v>
      </c>
      <c r="D33" s="59">
        <f>C33-B33</f>
        <v>7.5108293919320737E-3</v>
      </c>
    </row>
    <row r="34" spans="1:6" ht="15.75" x14ac:dyDescent="0.25">
      <c r="A34" s="54" t="s">
        <v>15</v>
      </c>
      <c r="B34" s="58">
        <f>B17/B20</f>
        <v>0.1644640234948605</v>
      </c>
      <c r="C34" s="58">
        <f>C17/C20</f>
        <v>0.18409425625920472</v>
      </c>
      <c r="D34" s="59">
        <f>C34-B34</f>
        <v>1.9630232764344224E-2</v>
      </c>
    </row>
    <row r="35" spans="1:6" ht="15.75" x14ac:dyDescent="0.25">
      <c r="A35" s="54" t="s">
        <v>16</v>
      </c>
      <c r="B35" s="58">
        <f>B18/B20</f>
        <v>0.14977973568281938</v>
      </c>
      <c r="C35" s="58">
        <f>C18/C20</f>
        <v>0.15022091310751104</v>
      </c>
      <c r="D35" s="59">
        <f>C35-B35</f>
        <v>4.4117742469165777E-4</v>
      </c>
    </row>
    <row r="36" spans="1:6" ht="15.75" x14ac:dyDescent="0.25">
      <c r="A36" s="54" t="s">
        <v>17</v>
      </c>
      <c r="B36" s="58">
        <f>B19/B20</f>
        <v>0.57121879588839941</v>
      </c>
      <c r="C36" s="58">
        <f>C19/C20</f>
        <v>0.55522827687776144</v>
      </c>
      <c r="D36" s="59">
        <f>C36-B36</f>
        <v>-1.5990519010637971E-2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48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681</v>
      </c>
      <c r="C49" s="61">
        <v>679</v>
      </c>
    </row>
    <row r="50" spans="1:3" s="62" customFormat="1" ht="31.5" x14ac:dyDescent="0.25">
      <c r="A50" s="60" t="s">
        <v>36</v>
      </c>
      <c r="B50" s="61">
        <v>271</v>
      </c>
      <c r="C50" s="61">
        <v>251</v>
      </c>
    </row>
    <row r="51" spans="1:3" s="62" customFormat="1" ht="31.5" x14ac:dyDescent="0.25">
      <c r="A51" s="60" t="s">
        <v>38</v>
      </c>
      <c r="B51" s="63">
        <f>B50/B49</f>
        <v>0.39794419970631423</v>
      </c>
      <c r="C51" s="63">
        <f>C50/C49</f>
        <v>0.36966126656848308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5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50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36</v>
      </c>
      <c r="C10" s="31">
        <v>9907</v>
      </c>
      <c r="D10" s="31">
        <v>4907</v>
      </c>
      <c r="E10" s="33">
        <f>C10/C15</f>
        <v>7.2272720640803048E-2</v>
      </c>
      <c r="F10" s="33">
        <f>D10/D15</f>
        <v>0.29558460333714837</v>
      </c>
    </row>
    <row r="11" spans="1:6" x14ac:dyDescent="0.25">
      <c r="A11" s="6" t="s">
        <v>14</v>
      </c>
      <c r="B11" s="31">
        <v>39</v>
      </c>
      <c r="C11" s="31">
        <v>14545</v>
      </c>
      <c r="D11" s="31">
        <v>3638</v>
      </c>
      <c r="E11" s="33">
        <f>C11/C15</f>
        <v>0.10610747165847181</v>
      </c>
      <c r="F11" s="33">
        <f>D11/D15</f>
        <v>0.21914342509487381</v>
      </c>
    </row>
    <row r="12" spans="1:6" x14ac:dyDescent="0.25">
      <c r="A12" s="6" t="s">
        <v>15</v>
      </c>
      <c r="B12" s="31">
        <v>125</v>
      </c>
      <c r="C12" s="31">
        <v>34165</v>
      </c>
      <c r="D12" s="31">
        <v>5023</v>
      </c>
      <c r="E12" s="33">
        <f>C12/C15</f>
        <v>0.24923766031018835</v>
      </c>
      <c r="F12" s="33">
        <f>D12/D15</f>
        <v>0.30257213420878259</v>
      </c>
    </row>
    <row r="13" spans="1:6" x14ac:dyDescent="0.25">
      <c r="A13" s="6" t="s">
        <v>16</v>
      </c>
      <c r="B13" s="31">
        <v>102</v>
      </c>
      <c r="C13" s="31">
        <v>30015</v>
      </c>
      <c r="D13" s="31">
        <v>2130</v>
      </c>
      <c r="E13" s="33">
        <f>C13/C15</f>
        <v>0.21896292621719021</v>
      </c>
      <c r="F13" s="33">
        <f>D13/D15</f>
        <v>0.12830552376362869</v>
      </c>
    </row>
    <row r="14" spans="1:6" x14ac:dyDescent="0.25">
      <c r="A14" s="6" t="s">
        <v>17</v>
      </c>
      <c r="B14" s="32">
        <v>377</v>
      </c>
      <c r="C14" s="32">
        <v>48446</v>
      </c>
      <c r="D14" s="32">
        <v>903</v>
      </c>
      <c r="E14" s="33">
        <f>C14/C15</f>
        <v>0.35341922117334656</v>
      </c>
      <c r="F14" s="33">
        <f>D14/D15</f>
        <v>5.4394313595566533E-2</v>
      </c>
    </row>
    <row r="15" spans="1:6" x14ac:dyDescent="0.25">
      <c r="A15" s="4" t="s">
        <v>0</v>
      </c>
      <c r="B15" s="65">
        <f>SUM(B10:B14)</f>
        <v>679</v>
      </c>
      <c r="C15" s="65">
        <f>SUM(C10:C14)</f>
        <v>137078</v>
      </c>
      <c r="D15" s="65">
        <f>SUM(D10:D14)</f>
        <v>16601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49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12</v>
      </c>
      <c r="C29" s="9">
        <v>6</v>
      </c>
      <c r="D29" s="18">
        <v>14</v>
      </c>
      <c r="E29" s="3">
        <v>4</v>
      </c>
      <c r="F29" s="23">
        <f>SUM(B29:E29)</f>
        <v>36</v>
      </c>
      <c r="G29" s="15"/>
    </row>
    <row r="30" spans="1:7" x14ac:dyDescent="0.25">
      <c r="A30" s="6" t="s">
        <v>14</v>
      </c>
      <c r="B30" s="9">
        <v>11</v>
      </c>
      <c r="C30" s="9">
        <v>10</v>
      </c>
      <c r="D30" s="18">
        <v>17</v>
      </c>
      <c r="E30" s="3">
        <v>1</v>
      </c>
      <c r="F30" s="23">
        <f>SUM(B30:E30)</f>
        <v>39</v>
      </c>
      <c r="G30" s="15"/>
    </row>
    <row r="31" spans="1:7" x14ac:dyDescent="0.25">
      <c r="A31" s="6" t="s">
        <v>15</v>
      </c>
      <c r="B31" s="9">
        <v>44</v>
      </c>
      <c r="C31" s="9">
        <v>31</v>
      </c>
      <c r="D31" s="18">
        <v>46</v>
      </c>
      <c r="E31" s="3">
        <v>1</v>
      </c>
      <c r="F31" s="23">
        <f>SUM(B31:E31)</f>
        <v>122</v>
      </c>
      <c r="G31" s="15"/>
    </row>
    <row r="32" spans="1:7" x14ac:dyDescent="0.25">
      <c r="A32" s="6" t="s">
        <v>16</v>
      </c>
      <c r="B32" s="9">
        <v>45</v>
      </c>
      <c r="C32" s="9">
        <v>38</v>
      </c>
      <c r="D32" s="18">
        <v>19</v>
      </c>
      <c r="E32" s="3">
        <v>0</v>
      </c>
      <c r="F32" s="23">
        <f>SUM(B32:E32)</f>
        <v>102</v>
      </c>
      <c r="G32" s="15"/>
    </row>
    <row r="33" spans="1:9" x14ac:dyDescent="0.25">
      <c r="A33" s="6" t="s">
        <v>17</v>
      </c>
      <c r="B33" s="9">
        <v>209</v>
      </c>
      <c r="C33" s="9">
        <v>76</v>
      </c>
      <c r="D33" s="18">
        <v>77</v>
      </c>
      <c r="E33" s="3">
        <v>9</v>
      </c>
      <c r="F33" s="23">
        <f>SUM(B33:E33)</f>
        <v>371</v>
      </c>
      <c r="G33" s="15"/>
    </row>
    <row r="34" spans="1:9" x14ac:dyDescent="0.25">
      <c r="A34" s="8" t="s">
        <v>0</v>
      </c>
      <c r="B34" s="65">
        <f>SUM(B29:B33)</f>
        <v>321</v>
      </c>
      <c r="C34" s="65">
        <f>SUM(C29:C33)</f>
        <v>161</v>
      </c>
      <c r="D34" s="65">
        <f>SUM(D29:D33)</f>
        <v>173</v>
      </c>
      <c r="E34" s="65">
        <f>SUM(E29:E33)</f>
        <v>15</v>
      </c>
      <c r="F34" s="24">
        <f>SUM(F29:F33)</f>
        <v>670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3.7383177570093455E-2</v>
      </c>
      <c r="C36" s="5">
        <f>C29/C34</f>
        <v>3.7267080745341616E-2</v>
      </c>
      <c r="D36" s="5">
        <f>D29/D34</f>
        <v>8.0924855491329481E-2</v>
      </c>
      <c r="E36" s="5">
        <f>E29/E34</f>
        <v>0.26666666666666666</v>
      </c>
    </row>
    <row r="37" spans="1:9" x14ac:dyDescent="0.25">
      <c r="A37" s="6" t="s">
        <v>14</v>
      </c>
      <c r="B37" s="5">
        <f>B30/B34</f>
        <v>3.4267912772585667E-2</v>
      </c>
      <c r="C37" s="5">
        <f>C30/C34</f>
        <v>6.2111801242236024E-2</v>
      </c>
      <c r="D37" s="5">
        <f>D30/D34</f>
        <v>9.8265895953757232E-2</v>
      </c>
      <c r="E37" s="5">
        <f>E30/E34</f>
        <v>6.6666666666666666E-2</v>
      </c>
    </row>
    <row r="38" spans="1:9" x14ac:dyDescent="0.25">
      <c r="A38" s="6" t="s">
        <v>15</v>
      </c>
      <c r="B38" s="5">
        <f>B31/B34</f>
        <v>0.13707165109034267</v>
      </c>
      <c r="C38" s="5">
        <f>C31/C34</f>
        <v>0.19254658385093168</v>
      </c>
      <c r="D38" s="5">
        <f>D31/D34</f>
        <v>0.26589595375722541</v>
      </c>
      <c r="E38" s="5">
        <f>E31/E34</f>
        <v>6.6666666666666666E-2</v>
      </c>
    </row>
    <row r="39" spans="1:9" x14ac:dyDescent="0.25">
      <c r="A39" s="6" t="s">
        <v>16</v>
      </c>
      <c r="B39" s="5">
        <f>B32/B34</f>
        <v>0.14018691588785046</v>
      </c>
      <c r="C39" s="5">
        <f>C32/C34</f>
        <v>0.2360248447204969</v>
      </c>
      <c r="D39" s="5">
        <f>D32/D34</f>
        <v>0.10982658959537572</v>
      </c>
      <c r="E39" s="5">
        <f>E32/E34</f>
        <v>0</v>
      </c>
    </row>
    <row r="40" spans="1:9" x14ac:dyDescent="0.25">
      <c r="A40" s="6" t="s">
        <v>17</v>
      </c>
      <c r="B40" s="5">
        <f>B33/B34</f>
        <v>0.65109034267912769</v>
      </c>
      <c r="C40" s="5">
        <f>C33/C34</f>
        <v>0.47204968944099379</v>
      </c>
      <c r="D40" s="5">
        <f>D33/D34</f>
        <v>0.44508670520231214</v>
      </c>
      <c r="E40" s="5">
        <f>E33/E34</f>
        <v>0.6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30</v>
      </c>
      <c r="C52" s="23">
        <v>4</v>
      </c>
      <c r="D52" s="23">
        <v>0</v>
      </c>
      <c r="E52" s="23">
        <v>2</v>
      </c>
      <c r="F52" s="23">
        <f>SUM(B52:E52)</f>
        <v>36</v>
      </c>
    </row>
    <row r="53" spans="1:6" x14ac:dyDescent="0.25">
      <c r="A53" s="22" t="s">
        <v>14</v>
      </c>
      <c r="B53" s="23">
        <v>38</v>
      </c>
      <c r="C53" s="23">
        <v>1</v>
      </c>
      <c r="D53" s="23">
        <v>0</v>
      </c>
      <c r="E53" s="23">
        <v>0</v>
      </c>
      <c r="F53" s="23">
        <f>SUM(B53:E53)</f>
        <v>39</v>
      </c>
    </row>
    <row r="54" spans="1:6" x14ac:dyDescent="0.25">
      <c r="A54" s="22" t="s">
        <v>15</v>
      </c>
      <c r="B54" s="23">
        <v>120</v>
      </c>
      <c r="C54" s="23">
        <v>1</v>
      </c>
      <c r="D54" s="23">
        <v>0</v>
      </c>
      <c r="E54" s="23">
        <v>1</v>
      </c>
      <c r="F54" s="23">
        <f>SUM(B54:E54)</f>
        <v>122</v>
      </c>
    </row>
    <row r="55" spans="1:6" x14ac:dyDescent="0.25">
      <c r="A55" s="22" t="s">
        <v>16</v>
      </c>
      <c r="B55" s="23">
        <v>101</v>
      </c>
      <c r="C55" s="23">
        <v>0</v>
      </c>
      <c r="D55" s="23">
        <v>1</v>
      </c>
      <c r="E55" s="23">
        <v>0</v>
      </c>
      <c r="F55" s="23">
        <f>SUM(B55:E55)</f>
        <v>102</v>
      </c>
    </row>
    <row r="56" spans="1:6" x14ac:dyDescent="0.25">
      <c r="A56" s="22" t="s">
        <v>17</v>
      </c>
      <c r="B56" s="23">
        <v>344</v>
      </c>
      <c r="C56" s="23">
        <v>5</v>
      </c>
      <c r="D56" s="23">
        <v>1</v>
      </c>
      <c r="E56" s="23">
        <v>21</v>
      </c>
      <c r="F56" s="23">
        <f>SUM(B56:E56)</f>
        <v>371</v>
      </c>
    </row>
    <row r="57" spans="1:6" x14ac:dyDescent="0.25">
      <c r="A57" s="24" t="s">
        <v>0</v>
      </c>
      <c r="B57" s="65">
        <f>SUM(B52:B56)</f>
        <v>633</v>
      </c>
      <c r="C57" s="65">
        <f>SUM(C52:C56)</f>
        <v>11</v>
      </c>
      <c r="D57" s="65">
        <f>SUM(D52:D56)</f>
        <v>2</v>
      </c>
      <c r="E57" s="65">
        <f>SUM(E52:E56)</f>
        <v>24</v>
      </c>
      <c r="F57" s="24">
        <f>SUM(F52:F56)</f>
        <v>670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4.7393364928909949E-2</v>
      </c>
      <c r="C59" s="26">
        <f>C52/C57</f>
        <v>0.36363636363636365</v>
      </c>
      <c r="D59" s="26">
        <f>D52/D57</f>
        <v>0</v>
      </c>
      <c r="E59" s="26">
        <f>E52/E57</f>
        <v>8.3333333333333329E-2</v>
      </c>
      <c r="F59" s="21"/>
    </row>
    <row r="60" spans="1:6" x14ac:dyDescent="0.25">
      <c r="A60" s="22" t="s">
        <v>14</v>
      </c>
      <c r="B60" s="26">
        <f>B53/B57</f>
        <v>6.0031595576619273E-2</v>
      </c>
      <c r="C60" s="26">
        <f>C53/C57</f>
        <v>9.0909090909090912E-2</v>
      </c>
      <c r="D60" s="26">
        <f>D53/D57</f>
        <v>0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0.1895734597156398</v>
      </c>
      <c r="C61" s="26">
        <f>C54/C57</f>
        <v>9.0909090909090912E-2</v>
      </c>
      <c r="D61" s="26">
        <f>D54/D57</f>
        <v>0</v>
      </c>
      <c r="E61" s="26">
        <f>E54/E57</f>
        <v>4.1666666666666664E-2</v>
      </c>
      <c r="F61" s="21"/>
    </row>
    <row r="62" spans="1:6" x14ac:dyDescent="0.25">
      <c r="A62" s="22" t="s">
        <v>16</v>
      </c>
      <c r="B62" s="26">
        <f>B55/B57</f>
        <v>0.15955766192733017</v>
      </c>
      <c r="C62" s="26">
        <f>C55/C57</f>
        <v>0</v>
      </c>
      <c r="D62" s="26">
        <f>D55/D57</f>
        <v>0.5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0.54344391785150081</v>
      </c>
      <c r="C63" s="26">
        <f>C56/C57</f>
        <v>0.45454545454545453</v>
      </c>
      <c r="D63" s="26">
        <f>D56/D57</f>
        <v>0.5</v>
      </c>
      <c r="E63" s="26">
        <f>E56/E57</f>
        <v>0.875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52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20</v>
      </c>
      <c r="C75" s="23">
        <v>6</v>
      </c>
      <c r="D75" s="23">
        <v>6</v>
      </c>
      <c r="E75" s="23">
        <v>3</v>
      </c>
      <c r="F75" s="23">
        <f>SUM(B75:E75)</f>
        <v>35</v>
      </c>
    </row>
    <row r="76" spans="1:6" x14ac:dyDescent="0.25">
      <c r="A76" s="22" t="s">
        <v>14</v>
      </c>
      <c r="B76" s="23">
        <v>13</v>
      </c>
      <c r="C76" s="23">
        <v>11</v>
      </c>
      <c r="D76" s="23">
        <v>14</v>
      </c>
      <c r="E76" s="23">
        <v>1</v>
      </c>
      <c r="F76" s="23">
        <f>SUM(B76:E76)</f>
        <v>39</v>
      </c>
    </row>
    <row r="77" spans="1:6" x14ac:dyDescent="0.25">
      <c r="A77" s="22" t="s">
        <v>15</v>
      </c>
      <c r="B77" s="23">
        <v>17</v>
      </c>
      <c r="C77" s="23">
        <v>25</v>
      </c>
      <c r="D77" s="23">
        <v>54</v>
      </c>
      <c r="E77" s="23">
        <v>26</v>
      </c>
      <c r="F77" s="23">
        <f>SUM(B77:E77)</f>
        <v>122</v>
      </c>
    </row>
    <row r="78" spans="1:6" x14ac:dyDescent="0.25">
      <c r="A78" s="22" t="s">
        <v>16</v>
      </c>
      <c r="B78" s="23">
        <v>7</v>
      </c>
      <c r="C78" s="23">
        <v>17</v>
      </c>
      <c r="D78" s="23">
        <v>53</v>
      </c>
      <c r="E78" s="23">
        <v>25</v>
      </c>
      <c r="F78" s="23">
        <f>SUM(B78:E78)</f>
        <v>102</v>
      </c>
    </row>
    <row r="79" spans="1:6" x14ac:dyDescent="0.25">
      <c r="A79" s="22" t="s">
        <v>17</v>
      </c>
      <c r="B79" s="23">
        <v>38</v>
      </c>
      <c r="C79" s="23">
        <v>32</v>
      </c>
      <c r="D79" s="23">
        <v>172</v>
      </c>
      <c r="E79" s="23">
        <v>114</v>
      </c>
      <c r="F79" s="23">
        <f>SUM(B79:E79)</f>
        <v>356</v>
      </c>
    </row>
    <row r="80" spans="1:6" x14ac:dyDescent="0.25">
      <c r="A80" s="28" t="s">
        <v>0</v>
      </c>
      <c r="B80" s="65">
        <f>SUM(B75:B79)</f>
        <v>95</v>
      </c>
      <c r="C80" s="65">
        <f>SUM(C75:C79)</f>
        <v>91</v>
      </c>
      <c r="D80" s="65">
        <f>SUM(D75:D79)</f>
        <v>299</v>
      </c>
      <c r="E80" s="65">
        <f>SUM(E75:E79)</f>
        <v>169</v>
      </c>
      <c r="F80" s="24">
        <f>SUM(F75:F79)</f>
        <v>654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0.21052631578947367</v>
      </c>
      <c r="C82" s="26">
        <f>C75/C80</f>
        <v>6.5934065934065936E-2</v>
      </c>
      <c r="D82" s="26">
        <f>D75/D80</f>
        <v>2.0066889632107024E-2</v>
      </c>
      <c r="E82" s="26">
        <f>E75/E80</f>
        <v>1.7751479289940829E-2</v>
      </c>
      <c r="F82" s="21"/>
    </row>
    <row r="83" spans="1:6" x14ac:dyDescent="0.25">
      <c r="A83" s="22" t="s">
        <v>14</v>
      </c>
      <c r="B83" s="26">
        <f>B76/B80</f>
        <v>0.1368421052631579</v>
      </c>
      <c r="C83" s="26">
        <f>C76/C80</f>
        <v>0.12087912087912088</v>
      </c>
      <c r="D83" s="26">
        <f>D76/D80</f>
        <v>4.6822742474916385E-2</v>
      </c>
      <c r="E83" s="26">
        <f>E76/E80</f>
        <v>5.9171597633136093E-3</v>
      </c>
      <c r="F83" s="21"/>
    </row>
    <row r="84" spans="1:6" x14ac:dyDescent="0.25">
      <c r="A84" s="22" t="s">
        <v>15</v>
      </c>
      <c r="B84" s="26">
        <f>B77/B80</f>
        <v>0.17894736842105263</v>
      </c>
      <c r="C84" s="26">
        <f>C77/C80</f>
        <v>0.27472527472527475</v>
      </c>
      <c r="D84" s="26">
        <f>D77/D80</f>
        <v>0.1806020066889632</v>
      </c>
      <c r="E84" s="26">
        <f>E77/E80</f>
        <v>0.15384615384615385</v>
      </c>
      <c r="F84" s="21"/>
    </row>
    <row r="85" spans="1:6" x14ac:dyDescent="0.25">
      <c r="A85" s="22" t="s">
        <v>16</v>
      </c>
      <c r="B85" s="26">
        <f>B78/B80</f>
        <v>7.3684210526315783E-2</v>
      </c>
      <c r="C85" s="26">
        <f>C78/C80</f>
        <v>0.18681318681318682</v>
      </c>
      <c r="D85" s="26">
        <f>D78/D80</f>
        <v>0.17725752508361203</v>
      </c>
      <c r="E85" s="26">
        <f>E78/E80</f>
        <v>0.14792899408284024</v>
      </c>
      <c r="F85" s="21"/>
    </row>
    <row r="86" spans="1:6" x14ac:dyDescent="0.25">
      <c r="A86" s="22" t="s">
        <v>17</v>
      </c>
      <c r="B86" s="26">
        <f>B79/B80</f>
        <v>0.4</v>
      </c>
      <c r="C86" s="26">
        <f>C79/C80</f>
        <v>0.35164835164835168</v>
      </c>
      <c r="D86" s="26">
        <f>D79/D80</f>
        <v>0.57525083612040129</v>
      </c>
      <c r="E86" s="26">
        <f>E79/E80</f>
        <v>0.67455621301775148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53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14</v>
      </c>
      <c r="C98" s="23">
        <v>0</v>
      </c>
      <c r="D98" s="23">
        <v>1</v>
      </c>
      <c r="E98" s="30">
        <v>21</v>
      </c>
      <c r="F98" s="23">
        <f>SUM(B98:E98)</f>
        <v>36</v>
      </c>
    </row>
    <row r="99" spans="1:6" x14ac:dyDescent="0.25">
      <c r="A99" s="22" t="s">
        <v>14</v>
      </c>
      <c r="B99" s="23">
        <v>11</v>
      </c>
      <c r="C99" s="23">
        <v>0</v>
      </c>
      <c r="D99" s="23">
        <v>1</v>
      </c>
      <c r="E99" s="30">
        <v>27</v>
      </c>
      <c r="F99" s="23">
        <f>SUM(B99:E99)</f>
        <v>39</v>
      </c>
    </row>
    <row r="100" spans="1:6" x14ac:dyDescent="0.25">
      <c r="A100" s="22" t="s">
        <v>15</v>
      </c>
      <c r="B100" s="23">
        <v>18</v>
      </c>
      <c r="C100" s="23">
        <v>4</v>
      </c>
      <c r="D100" s="23">
        <v>22</v>
      </c>
      <c r="E100" s="30">
        <v>78</v>
      </c>
      <c r="F100" s="23">
        <f>SUM(B100:E100)</f>
        <v>122</v>
      </c>
    </row>
    <row r="101" spans="1:6" x14ac:dyDescent="0.25">
      <c r="A101" s="22" t="s">
        <v>16</v>
      </c>
      <c r="B101" s="23">
        <v>14</v>
      </c>
      <c r="C101" s="23">
        <v>1</v>
      </c>
      <c r="D101" s="23">
        <v>32</v>
      </c>
      <c r="E101" s="30">
        <v>55</v>
      </c>
      <c r="F101" s="23">
        <f>SUM(B101:E101)</f>
        <v>102</v>
      </c>
    </row>
    <row r="102" spans="1:6" x14ac:dyDescent="0.25">
      <c r="A102" s="22" t="s">
        <v>17</v>
      </c>
      <c r="B102" s="23">
        <v>13</v>
      </c>
      <c r="C102" s="23">
        <v>1</v>
      </c>
      <c r="D102" s="23">
        <v>44</v>
      </c>
      <c r="E102" s="30">
        <v>313</v>
      </c>
      <c r="F102" s="23">
        <f>SUM(B102:E102)</f>
        <v>371</v>
      </c>
    </row>
    <row r="103" spans="1:6" x14ac:dyDescent="0.25">
      <c r="A103" s="28" t="s">
        <v>0</v>
      </c>
      <c r="B103" s="65">
        <f>SUM(B98:B102)</f>
        <v>70</v>
      </c>
      <c r="C103" s="65">
        <f>SUM(C98:C102)</f>
        <v>6</v>
      </c>
      <c r="D103" s="65">
        <f>SUM(D98:D102)</f>
        <v>100</v>
      </c>
      <c r="E103" s="65">
        <f>SUM(E98:E102)</f>
        <v>494</v>
      </c>
      <c r="F103" s="24">
        <f>SUM(F98:F102)</f>
        <v>670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0.2</v>
      </c>
      <c r="C105" s="26">
        <f>C98/C103</f>
        <v>0</v>
      </c>
      <c r="D105" s="26">
        <f>D98/D103</f>
        <v>0.01</v>
      </c>
      <c r="E105" s="26">
        <f>E98/E103</f>
        <v>4.2510121457489877E-2</v>
      </c>
      <c r="F105" s="21"/>
    </row>
    <row r="106" spans="1:6" x14ac:dyDescent="0.25">
      <c r="A106" s="22" t="s">
        <v>14</v>
      </c>
      <c r="B106" s="26">
        <f>B99/B103</f>
        <v>0.15714285714285714</v>
      </c>
      <c r="C106" s="26">
        <f>C99/C103</f>
        <v>0</v>
      </c>
      <c r="D106" s="26">
        <f>D99/D103</f>
        <v>0.01</v>
      </c>
      <c r="E106" s="26">
        <f>E99/E103</f>
        <v>5.4655870445344132E-2</v>
      </c>
      <c r="F106" s="21"/>
    </row>
    <row r="107" spans="1:6" x14ac:dyDescent="0.25">
      <c r="A107" s="22" t="s">
        <v>15</v>
      </c>
      <c r="B107" s="26">
        <f>B100/B103</f>
        <v>0.25714285714285712</v>
      </c>
      <c r="C107" s="26">
        <f>C100/C103</f>
        <v>0.66666666666666663</v>
      </c>
      <c r="D107" s="26">
        <f>D100/D103</f>
        <v>0.22</v>
      </c>
      <c r="E107" s="26">
        <f>E100/E103</f>
        <v>0.15789473684210525</v>
      </c>
      <c r="F107" s="21"/>
    </row>
    <row r="108" spans="1:6" x14ac:dyDescent="0.25">
      <c r="A108" s="22" t="s">
        <v>16</v>
      </c>
      <c r="B108" s="26">
        <f>B101/B103</f>
        <v>0.2</v>
      </c>
      <c r="C108" s="26">
        <f>C101/C103</f>
        <v>0.16666666666666666</v>
      </c>
      <c r="D108" s="26">
        <f>D101/D103</f>
        <v>0.32</v>
      </c>
      <c r="E108" s="26">
        <f>E101/E103</f>
        <v>0.11133603238866396</v>
      </c>
      <c r="F108" s="21"/>
    </row>
    <row r="109" spans="1:6" x14ac:dyDescent="0.25">
      <c r="A109" s="22" t="s">
        <v>17</v>
      </c>
      <c r="B109" s="26">
        <f>B102/B103</f>
        <v>0.18571428571428572</v>
      </c>
      <c r="C109" s="26">
        <f>C102/C103</f>
        <v>0.16666666666666666</v>
      </c>
      <c r="D109" s="26">
        <f>D102/D103</f>
        <v>0.44</v>
      </c>
      <c r="E109" s="26">
        <f>E102/E103</f>
        <v>0.6336032388663968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58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44</v>
      </c>
      <c r="C10" s="31">
        <v>12334</v>
      </c>
      <c r="D10" s="31">
        <v>5742</v>
      </c>
      <c r="E10" s="33">
        <f>C10/C15</f>
        <v>9.099359636438753E-2</v>
      </c>
      <c r="F10" s="33">
        <f>D10/D15</f>
        <v>0.36206570401664667</v>
      </c>
    </row>
    <row r="11" spans="1:6" x14ac:dyDescent="0.25">
      <c r="A11" s="6" t="s">
        <v>14</v>
      </c>
      <c r="B11" s="31">
        <v>34</v>
      </c>
      <c r="C11" s="31">
        <v>13086</v>
      </c>
      <c r="D11" s="31">
        <v>3197</v>
      </c>
      <c r="E11" s="33">
        <f>C11/C15</f>
        <v>9.654144657243191E-2</v>
      </c>
      <c r="F11" s="33">
        <f>D11/D15</f>
        <v>0.20158900308972824</v>
      </c>
    </row>
    <row r="12" spans="1:6" x14ac:dyDescent="0.25">
      <c r="A12" s="6" t="s">
        <v>15</v>
      </c>
      <c r="B12" s="31">
        <v>112</v>
      </c>
      <c r="C12" s="31">
        <v>28447</v>
      </c>
      <c r="D12" s="31">
        <v>4051</v>
      </c>
      <c r="E12" s="33">
        <f>C12/C15</f>
        <v>0.20986661551627467</v>
      </c>
      <c r="F12" s="33">
        <f>D12/D15</f>
        <v>0.25543855224162937</v>
      </c>
    </row>
    <row r="13" spans="1:6" x14ac:dyDescent="0.25">
      <c r="A13" s="6" t="s">
        <v>16</v>
      </c>
      <c r="B13" s="31">
        <v>102</v>
      </c>
      <c r="C13" s="31">
        <v>29089</v>
      </c>
      <c r="D13" s="31">
        <v>2118</v>
      </c>
      <c r="E13" s="33">
        <f>C13/C15</f>
        <v>0.21460294508218491</v>
      </c>
      <c r="F13" s="33">
        <f>D13/D15</f>
        <v>0.13355192635096791</v>
      </c>
    </row>
    <row r="14" spans="1:6" x14ac:dyDescent="0.25">
      <c r="A14" s="6" t="s">
        <v>17</v>
      </c>
      <c r="B14" s="32">
        <v>389</v>
      </c>
      <c r="C14" s="32">
        <v>52592</v>
      </c>
      <c r="D14" s="32">
        <v>751</v>
      </c>
      <c r="E14" s="33">
        <f>C14/C15</f>
        <v>0.38799539646472098</v>
      </c>
      <c r="F14" s="33">
        <f>D14/D15</f>
        <v>4.7354814301027809E-2</v>
      </c>
    </row>
    <row r="15" spans="1:6" x14ac:dyDescent="0.25">
      <c r="A15" s="4" t="s">
        <v>0</v>
      </c>
      <c r="B15" s="65">
        <f>SUM(B10:B14)</f>
        <v>681</v>
      </c>
      <c r="C15" s="65">
        <f>SUM(C10:C14)</f>
        <v>135548</v>
      </c>
      <c r="D15" s="65">
        <f>SUM(D10:D14)</f>
        <v>15859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14</v>
      </c>
      <c r="C29" s="9">
        <v>8</v>
      </c>
      <c r="D29" s="18">
        <v>14</v>
      </c>
      <c r="E29" s="3">
        <v>6</v>
      </c>
      <c r="F29" s="23">
        <f>SUM(B29:E29)</f>
        <v>42</v>
      </c>
      <c r="G29" s="15"/>
    </row>
    <row r="30" spans="1:7" x14ac:dyDescent="0.25">
      <c r="A30" s="6" t="s">
        <v>14</v>
      </c>
      <c r="B30" s="9">
        <v>13</v>
      </c>
      <c r="C30" s="9">
        <v>4</v>
      </c>
      <c r="D30" s="18">
        <v>15</v>
      </c>
      <c r="E30" s="3">
        <v>1</v>
      </c>
      <c r="F30" s="23">
        <f>SUM(B30:E30)</f>
        <v>33</v>
      </c>
      <c r="G30" s="15"/>
    </row>
    <row r="31" spans="1:7" x14ac:dyDescent="0.25">
      <c r="A31" s="6" t="s">
        <v>15</v>
      </c>
      <c r="B31" s="9">
        <v>46</v>
      </c>
      <c r="C31" s="9">
        <v>29</v>
      </c>
      <c r="D31" s="18">
        <v>35</v>
      </c>
      <c r="E31" s="3">
        <v>0</v>
      </c>
      <c r="F31" s="23">
        <f>SUM(B31:E31)</f>
        <v>110</v>
      </c>
      <c r="G31" s="15"/>
    </row>
    <row r="32" spans="1:7" x14ac:dyDescent="0.25">
      <c r="A32" s="6" t="s">
        <v>16</v>
      </c>
      <c r="B32" s="9">
        <v>49</v>
      </c>
      <c r="C32" s="9">
        <v>36</v>
      </c>
      <c r="D32" s="18">
        <v>16</v>
      </c>
      <c r="E32" s="3">
        <v>0</v>
      </c>
      <c r="F32" s="23">
        <f>SUM(B32:E32)</f>
        <v>101</v>
      </c>
      <c r="G32" s="15"/>
    </row>
    <row r="33" spans="1:9" x14ac:dyDescent="0.25">
      <c r="A33" s="6" t="s">
        <v>17</v>
      </c>
      <c r="B33" s="9">
        <v>200</v>
      </c>
      <c r="C33" s="9">
        <v>85</v>
      </c>
      <c r="D33" s="18">
        <v>89</v>
      </c>
      <c r="E33" s="3">
        <v>10</v>
      </c>
      <c r="F33" s="23">
        <f>SUM(B33:E33)</f>
        <v>384</v>
      </c>
      <c r="G33" s="15"/>
    </row>
    <row r="34" spans="1:9" x14ac:dyDescent="0.25">
      <c r="A34" s="8" t="s">
        <v>0</v>
      </c>
      <c r="B34" s="65">
        <f>SUM(B29:B33)</f>
        <v>322</v>
      </c>
      <c r="C34" s="65">
        <f>SUM(C29:C33)</f>
        <v>162</v>
      </c>
      <c r="D34" s="65">
        <f>SUM(D29:D33)</f>
        <v>169</v>
      </c>
      <c r="E34" s="65">
        <f>SUM(E29:E33)</f>
        <v>17</v>
      </c>
      <c r="F34" s="24">
        <f>SUM(F29:F33)</f>
        <v>670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4.3478260869565216E-2</v>
      </c>
      <c r="C36" s="5">
        <f>C29/C34</f>
        <v>4.9382716049382713E-2</v>
      </c>
      <c r="D36" s="5">
        <f>D29/D34</f>
        <v>8.2840236686390539E-2</v>
      </c>
      <c r="E36" s="5">
        <f>E29/E34</f>
        <v>0.35294117647058826</v>
      </c>
      <c r="G36" s="70"/>
      <c r="H36" s="70"/>
    </row>
    <row r="37" spans="1:9" x14ac:dyDescent="0.25">
      <c r="A37" s="6" t="s">
        <v>14</v>
      </c>
      <c r="B37" s="5">
        <f>B30/B34</f>
        <v>4.0372670807453416E-2</v>
      </c>
      <c r="C37" s="5">
        <f>C30/C34</f>
        <v>2.4691358024691357E-2</v>
      </c>
      <c r="D37" s="5">
        <f>D30/D34</f>
        <v>8.8757396449704137E-2</v>
      </c>
      <c r="E37" s="5">
        <f>E30/E34</f>
        <v>5.8823529411764705E-2</v>
      </c>
      <c r="G37" s="70"/>
      <c r="H37" s="70"/>
    </row>
    <row r="38" spans="1:9" x14ac:dyDescent="0.25">
      <c r="A38" s="6" t="s">
        <v>15</v>
      </c>
      <c r="B38" s="5">
        <f>B31/B34</f>
        <v>0.14285714285714285</v>
      </c>
      <c r="C38" s="5">
        <f>C31/C34</f>
        <v>0.17901234567901234</v>
      </c>
      <c r="D38" s="5">
        <f>D31/D34</f>
        <v>0.20710059171597633</v>
      </c>
      <c r="E38" s="5">
        <f>E31/E34</f>
        <v>0</v>
      </c>
      <c r="G38" s="70"/>
      <c r="H38" s="70"/>
    </row>
    <row r="39" spans="1:9" x14ac:dyDescent="0.25">
      <c r="A39" s="6" t="s">
        <v>16</v>
      </c>
      <c r="B39" s="5">
        <f>B32/B34</f>
        <v>0.15217391304347827</v>
      </c>
      <c r="C39" s="5">
        <f>C32/C34</f>
        <v>0.22222222222222221</v>
      </c>
      <c r="D39" s="5">
        <f>D32/D34</f>
        <v>9.4674556213017749E-2</v>
      </c>
      <c r="E39" s="5">
        <f>E32/E34</f>
        <v>0</v>
      </c>
    </row>
    <row r="40" spans="1:9" x14ac:dyDescent="0.25">
      <c r="A40" s="6" t="s">
        <v>17</v>
      </c>
      <c r="B40" s="5">
        <f>B33/B34</f>
        <v>0.6211180124223602</v>
      </c>
      <c r="C40" s="5">
        <f>C33/C34</f>
        <v>0.52469135802469136</v>
      </c>
      <c r="D40" s="5">
        <f>D33/D34</f>
        <v>0.52662721893491127</v>
      </c>
      <c r="E40" s="5">
        <f>E33/E34</f>
        <v>0.58823529411764708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56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32</v>
      </c>
      <c r="C52" s="23">
        <v>3</v>
      </c>
      <c r="D52" s="23">
        <v>0</v>
      </c>
      <c r="E52" s="23">
        <v>7</v>
      </c>
      <c r="F52" s="23">
        <f>SUM(B52:E52)</f>
        <v>42</v>
      </c>
    </row>
    <row r="53" spans="1:6" x14ac:dyDescent="0.25">
      <c r="A53" s="22" t="s">
        <v>14</v>
      </c>
      <c r="B53" s="23">
        <v>31</v>
      </c>
      <c r="C53" s="23">
        <v>2</v>
      </c>
      <c r="D53" s="23">
        <v>0</v>
      </c>
      <c r="E53" s="23">
        <v>0</v>
      </c>
      <c r="F53" s="23">
        <f>SUM(B53:E53)</f>
        <v>33</v>
      </c>
    </row>
    <row r="54" spans="1:6" x14ac:dyDescent="0.25">
      <c r="A54" s="22" t="s">
        <v>15</v>
      </c>
      <c r="B54" s="23">
        <v>110</v>
      </c>
      <c r="C54" s="23">
        <v>0</v>
      </c>
      <c r="D54" s="23">
        <v>0</v>
      </c>
      <c r="E54" s="23">
        <v>0</v>
      </c>
      <c r="F54" s="23">
        <f>SUM(B54:E54)</f>
        <v>110</v>
      </c>
    </row>
    <row r="55" spans="1:6" x14ac:dyDescent="0.25">
      <c r="A55" s="22" t="s">
        <v>16</v>
      </c>
      <c r="B55" s="23">
        <v>101</v>
      </c>
      <c r="C55" s="23">
        <v>0</v>
      </c>
      <c r="D55" s="23">
        <v>0</v>
      </c>
      <c r="E55" s="23">
        <v>0</v>
      </c>
      <c r="F55" s="23">
        <f>SUM(B55:E55)</f>
        <v>101</v>
      </c>
    </row>
    <row r="56" spans="1:6" x14ac:dyDescent="0.25">
      <c r="A56" s="22" t="s">
        <v>17</v>
      </c>
      <c r="B56" s="23">
        <v>363</v>
      </c>
      <c r="C56" s="23">
        <v>2</v>
      </c>
      <c r="D56" s="23">
        <v>1</v>
      </c>
      <c r="E56" s="23">
        <v>18</v>
      </c>
      <c r="F56" s="23">
        <f>SUM(B56:E56)</f>
        <v>384</v>
      </c>
    </row>
    <row r="57" spans="1:6" x14ac:dyDescent="0.25">
      <c r="A57" s="24" t="s">
        <v>0</v>
      </c>
      <c r="B57" s="65">
        <f>SUM(B52:B56)</f>
        <v>637</v>
      </c>
      <c r="C57" s="65">
        <f>SUM(C52:C56)</f>
        <v>7</v>
      </c>
      <c r="D57" s="65">
        <f>SUM(D52:D56)</f>
        <v>1</v>
      </c>
      <c r="E57" s="65">
        <f>SUM(E52:E56)</f>
        <v>25</v>
      </c>
      <c r="F57" s="24">
        <f>SUM(F52:F56)</f>
        <v>670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5.0235478806907381E-2</v>
      </c>
      <c r="C59" s="26">
        <f>C52/C57</f>
        <v>0.42857142857142855</v>
      </c>
      <c r="D59" s="26">
        <f>D52/D57</f>
        <v>0</v>
      </c>
      <c r="E59" s="26">
        <f>E52/E57</f>
        <v>0.28000000000000003</v>
      </c>
      <c r="F59" s="21"/>
    </row>
    <row r="60" spans="1:6" x14ac:dyDescent="0.25">
      <c r="A60" s="22" t="s">
        <v>14</v>
      </c>
      <c r="B60" s="26">
        <f>B53/B57</f>
        <v>4.8665620094191522E-2</v>
      </c>
      <c r="C60" s="26">
        <f>C53/C57</f>
        <v>0.2857142857142857</v>
      </c>
      <c r="D60" s="26">
        <f>D53/D57</f>
        <v>0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0.17268445839874411</v>
      </c>
      <c r="C61" s="26">
        <f>C54/C57</f>
        <v>0</v>
      </c>
      <c r="D61" s="26">
        <f>D54/D57</f>
        <v>0</v>
      </c>
      <c r="E61" s="26">
        <f>E54/E57</f>
        <v>0</v>
      </c>
      <c r="F61" s="21"/>
    </row>
    <row r="62" spans="1:6" x14ac:dyDescent="0.25">
      <c r="A62" s="22" t="s">
        <v>16</v>
      </c>
      <c r="B62" s="26">
        <f>B55/B57</f>
        <v>0.15855572998430142</v>
      </c>
      <c r="C62" s="26">
        <f>C55/C57</f>
        <v>0</v>
      </c>
      <c r="D62" s="26">
        <f>D55/D57</f>
        <v>0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0.56985871271585553</v>
      </c>
      <c r="C63" s="26">
        <f>C56/C57</f>
        <v>0.2857142857142857</v>
      </c>
      <c r="D63" s="26">
        <f>D56/D57</f>
        <v>1</v>
      </c>
      <c r="E63" s="26">
        <f>E56/E57</f>
        <v>0.72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55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23</v>
      </c>
      <c r="C75" s="23">
        <v>7</v>
      </c>
      <c r="D75" s="23">
        <v>6</v>
      </c>
      <c r="E75" s="23">
        <v>6</v>
      </c>
      <c r="F75" s="23">
        <f>SUM(B75:E75)</f>
        <v>42</v>
      </c>
    </row>
    <row r="76" spans="1:6" x14ac:dyDescent="0.25">
      <c r="A76" s="22" t="s">
        <v>14</v>
      </c>
      <c r="B76" s="23">
        <v>7</v>
      </c>
      <c r="C76" s="23">
        <v>8</v>
      </c>
      <c r="D76" s="23">
        <v>11</v>
      </c>
      <c r="E76" s="23">
        <v>7</v>
      </c>
      <c r="F76" s="23">
        <f>SUM(B76:E76)</f>
        <v>33</v>
      </c>
    </row>
    <row r="77" spans="1:6" x14ac:dyDescent="0.25">
      <c r="A77" s="22" t="s">
        <v>15</v>
      </c>
      <c r="B77" s="23">
        <v>21</v>
      </c>
      <c r="C77" s="23">
        <v>22</v>
      </c>
      <c r="D77" s="23">
        <v>47</v>
      </c>
      <c r="E77" s="23">
        <v>20</v>
      </c>
      <c r="F77" s="23">
        <f>SUM(B77:E77)</f>
        <v>110</v>
      </c>
    </row>
    <row r="78" spans="1:6" x14ac:dyDescent="0.25">
      <c r="A78" s="22" t="s">
        <v>16</v>
      </c>
      <c r="B78" s="23">
        <v>6</v>
      </c>
      <c r="C78" s="23">
        <v>17</v>
      </c>
      <c r="D78" s="23">
        <v>44</v>
      </c>
      <c r="E78" s="23">
        <v>34</v>
      </c>
      <c r="F78" s="23">
        <f>SUM(B78:E78)</f>
        <v>101</v>
      </c>
    </row>
    <row r="79" spans="1:6" x14ac:dyDescent="0.25">
      <c r="A79" s="22" t="s">
        <v>17</v>
      </c>
      <c r="B79" s="23">
        <v>33</v>
      </c>
      <c r="C79" s="23">
        <v>34</v>
      </c>
      <c r="D79" s="23">
        <v>189</v>
      </c>
      <c r="E79" s="23">
        <v>124</v>
      </c>
      <c r="F79" s="23">
        <f>SUM(B79:E79)</f>
        <v>380</v>
      </c>
    </row>
    <row r="80" spans="1:6" x14ac:dyDescent="0.25">
      <c r="A80" s="28" t="s">
        <v>0</v>
      </c>
      <c r="B80" s="65">
        <f>SUM(B75:B79)</f>
        <v>90</v>
      </c>
      <c r="C80" s="65">
        <f>SUM(C75:C79)</f>
        <v>88</v>
      </c>
      <c r="D80" s="65">
        <f>SUM(D75:D79)</f>
        <v>297</v>
      </c>
      <c r="E80" s="65">
        <f>SUM(E75:E79)</f>
        <v>191</v>
      </c>
      <c r="F80" s="24">
        <f>SUM(F75:F79)</f>
        <v>666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0.25555555555555554</v>
      </c>
      <c r="C82" s="26">
        <f>C75/C80</f>
        <v>7.9545454545454544E-2</v>
      </c>
      <c r="D82" s="26">
        <f>D75/D80</f>
        <v>2.0202020202020204E-2</v>
      </c>
      <c r="E82" s="26">
        <f>E75/E80</f>
        <v>3.1413612565445025E-2</v>
      </c>
      <c r="F82" s="21"/>
    </row>
    <row r="83" spans="1:6" x14ac:dyDescent="0.25">
      <c r="A83" s="22" t="s">
        <v>14</v>
      </c>
      <c r="B83" s="26">
        <f>B76/B80</f>
        <v>7.7777777777777779E-2</v>
      </c>
      <c r="C83" s="26">
        <f>C76/C80</f>
        <v>9.0909090909090912E-2</v>
      </c>
      <c r="D83" s="26">
        <f>D76/D80</f>
        <v>3.7037037037037035E-2</v>
      </c>
      <c r="E83" s="26">
        <f>E76/E80</f>
        <v>3.6649214659685861E-2</v>
      </c>
      <c r="F83" s="21"/>
    </row>
    <row r="84" spans="1:6" x14ac:dyDescent="0.25">
      <c r="A84" s="22" t="s">
        <v>15</v>
      </c>
      <c r="B84" s="26">
        <f>B77/B80</f>
        <v>0.23333333333333334</v>
      </c>
      <c r="C84" s="26">
        <f>C77/C80</f>
        <v>0.25</v>
      </c>
      <c r="D84" s="26">
        <f>D77/D80</f>
        <v>0.15824915824915825</v>
      </c>
      <c r="E84" s="26">
        <f>E77/E80</f>
        <v>0.10471204188481675</v>
      </c>
      <c r="F84" s="21"/>
    </row>
    <row r="85" spans="1:6" x14ac:dyDescent="0.25">
      <c r="A85" s="22" t="s">
        <v>16</v>
      </c>
      <c r="B85" s="26">
        <f>B78/B80</f>
        <v>6.6666666666666666E-2</v>
      </c>
      <c r="C85" s="26">
        <f>C78/C80</f>
        <v>0.19318181818181818</v>
      </c>
      <c r="D85" s="26">
        <f>D78/D80</f>
        <v>0.14814814814814814</v>
      </c>
      <c r="E85" s="26">
        <f>E78/E80</f>
        <v>0.17801047120418848</v>
      </c>
      <c r="F85" s="21"/>
    </row>
    <row r="86" spans="1:6" x14ac:dyDescent="0.25">
      <c r="A86" s="22" t="s">
        <v>17</v>
      </c>
      <c r="B86" s="26">
        <f>B79/B80</f>
        <v>0.36666666666666664</v>
      </c>
      <c r="C86" s="26">
        <f>C79/C80</f>
        <v>0.38636363636363635</v>
      </c>
      <c r="D86" s="26">
        <f>D79/D80</f>
        <v>0.63636363636363635</v>
      </c>
      <c r="E86" s="26">
        <f>E79/E80</f>
        <v>0.64921465968586389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54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13</v>
      </c>
      <c r="C98" s="23">
        <v>0</v>
      </c>
      <c r="D98" s="23">
        <v>2</v>
      </c>
      <c r="E98" s="30">
        <v>27</v>
      </c>
      <c r="F98" s="23">
        <f>SUM(B98:E98)</f>
        <v>42</v>
      </c>
    </row>
    <row r="99" spans="1:6" x14ac:dyDescent="0.25">
      <c r="A99" s="22" t="s">
        <v>14</v>
      </c>
      <c r="B99" s="23">
        <v>9</v>
      </c>
      <c r="C99" s="23">
        <v>0</v>
      </c>
      <c r="D99" s="23">
        <v>3</v>
      </c>
      <c r="E99" s="30">
        <v>21</v>
      </c>
      <c r="F99" s="23">
        <f>SUM(B99:E99)</f>
        <v>33</v>
      </c>
    </row>
    <row r="100" spans="1:6" x14ac:dyDescent="0.25">
      <c r="A100" s="22" t="s">
        <v>15</v>
      </c>
      <c r="B100" s="23">
        <v>24</v>
      </c>
      <c r="C100" s="23">
        <v>3</v>
      </c>
      <c r="D100" s="23">
        <v>23</v>
      </c>
      <c r="E100" s="30">
        <v>60</v>
      </c>
      <c r="F100" s="23">
        <f>SUM(B100:E100)</f>
        <v>110</v>
      </c>
    </row>
    <row r="101" spans="1:6" x14ac:dyDescent="0.25">
      <c r="A101" s="22" t="s">
        <v>16</v>
      </c>
      <c r="B101" s="23">
        <v>12</v>
      </c>
      <c r="C101" s="23">
        <v>3</v>
      </c>
      <c r="D101" s="23">
        <v>29</v>
      </c>
      <c r="E101" s="30">
        <v>57</v>
      </c>
      <c r="F101" s="23">
        <f>SUM(B101:E101)</f>
        <v>101</v>
      </c>
    </row>
    <row r="102" spans="1:6" x14ac:dyDescent="0.25">
      <c r="A102" s="22" t="s">
        <v>17</v>
      </c>
      <c r="B102" s="23">
        <v>11</v>
      </c>
      <c r="C102" s="23">
        <v>0</v>
      </c>
      <c r="D102" s="23">
        <v>43</v>
      </c>
      <c r="E102" s="30">
        <v>330</v>
      </c>
      <c r="F102" s="23">
        <f>SUM(B102:E102)</f>
        <v>384</v>
      </c>
    </row>
    <row r="103" spans="1:6" x14ac:dyDescent="0.25">
      <c r="A103" s="28" t="s">
        <v>0</v>
      </c>
      <c r="B103" s="65">
        <f>SUM(B98:B102)</f>
        <v>69</v>
      </c>
      <c r="C103" s="65">
        <f>SUM(C98:C102)</f>
        <v>6</v>
      </c>
      <c r="D103" s="65">
        <f>SUM(D98:D102)</f>
        <v>100</v>
      </c>
      <c r="E103" s="65">
        <f>SUM(E98:E102)</f>
        <v>495</v>
      </c>
      <c r="F103" s="24">
        <f>SUM(F98:F102)</f>
        <v>670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0.18840579710144928</v>
      </c>
      <c r="C105" s="26">
        <f>C98/C103</f>
        <v>0</v>
      </c>
      <c r="D105" s="26">
        <f>D98/D103</f>
        <v>0.02</v>
      </c>
      <c r="E105" s="26">
        <f>E98/E103</f>
        <v>5.4545454545454543E-2</v>
      </c>
      <c r="F105" s="21"/>
    </row>
    <row r="106" spans="1:6" x14ac:dyDescent="0.25">
      <c r="A106" s="22" t="s">
        <v>14</v>
      </c>
      <c r="B106" s="26">
        <f>B99/B103</f>
        <v>0.13043478260869565</v>
      </c>
      <c r="C106" s="26">
        <f>C99/C103</f>
        <v>0</v>
      </c>
      <c r="D106" s="26">
        <f>D99/D103</f>
        <v>0.03</v>
      </c>
      <c r="E106" s="26">
        <f>E99/E103</f>
        <v>4.2424242424242427E-2</v>
      </c>
      <c r="F106" s="21"/>
    </row>
    <row r="107" spans="1:6" x14ac:dyDescent="0.25">
      <c r="A107" s="22" t="s">
        <v>15</v>
      </c>
      <c r="B107" s="26">
        <f>B100/B103</f>
        <v>0.34782608695652173</v>
      </c>
      <c r="C107" s="26">
        <f>C100/C103</f>
        <v>0.5</v>
      </c>
      <c r="D107" s="26">
        <f>D100/D103</f>
        <v>0.23</v>
      </c>
      <c r="E107" s="26">
        <f>E100/E103</f>
        <v>0.12121212121212122</v>
      </c>
      <c r="F107" s="21"/>
    </row>
    <row r="108" spans="1:6" x14ac:dyDescent="0.25">
      <c r="A108" s="22" t="s">
        <v>16</v>
      </c>
      <c r="B108" s="26">
        <f>B101/B103</f>
        <v>0.17391304347826086</v>
      </c>
      <c r="C108" s="26">
        <f>C101/C103</f>
        <v>0.5</v>
      </c>
      <c r="D108" s="26">
        <f>D101/D103</f>
        <v>0.28999999999999998</v>
      </c>
      <c r="E108" s="26">
        <f>E101/E103</f>
        <v>0.11515151515151516</v>
      </c>
      <c r="F108" s="21"/>
    </row>
    <row r="109" spans="1:6" x14ac:dyDescent="0.25">
      <c r="A109" s="22" t="s">
        <v>17</v>
      </c>
      <c r="B109" s="26">
        <f>B102/B103</f>
        <v>0.15942028985507245</v>
      </c>
      <c r="C109" s="26">
        <f>C102/C103</f>
        <v>0</v>
      </c>
      <c r="D109" s="26">
        <f>D102/D103</f>
        <v>0.43</v>
      </c>
      <c r="E109" s="26">
        <f>E102/E103</f>
        <v>0.66666666666666663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2018-07-18T21:34:32Z</dcterms:modified>
</cp:coreProperties>
</file>