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<sst xmlns="http://schemas.openxmlformats.org/spreadsheetml/2006/main" count="225" uniqueCount="60">
  <si>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</si>
  <si>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</si>
  <si>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</si>
  <si>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</si>
  <si>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</si>
  <si>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</si>
  <si>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</si>
  <si>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</si>
  <si>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</si>
  <si>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</si>
  <si>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</si>
  <si>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</si>
  <si>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</si>
  <si>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</si>
  <si>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</si>
  <si>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</si>
  <si>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</si>
  <si>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</si>
  <si>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</si>
  <si>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</si>
  <si>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</si>
  <si>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</si>
  <si>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</si>
  <si>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</si>
  <si>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</si>
  <si>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</si>
  <si>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</si>
  <si>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</si>
  <si>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</si>
  <si>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</si>
  <si>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</si>
  <si>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</si>
  <si>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</si>
  <si>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</si>
  <si>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</si>
  <si>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</si>
  <si>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</si>
  <si>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</si>
  <si>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</si>
  <si>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</si>
  <si>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</si>
  <si>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</si>
  <si>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</si>
  <si>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</si>
  <si>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</si>
  <si>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Rhode Island</t>
  </si>
  <si>
    <t>Chronic Absence Levels Across Rhode Island Schools SY 15-16 Compared to SY 13-14</t>
  </si>
  <si>
    <t>Chronic Absence Levels Across Rhode Island Schools</t>
  </si>
  <si>
    <t xml:space="preserve">Chronic Absence Levels Across Rhode Island Schools </t>
  </si>
  <si>
    <t>Rhode Island Schools Reporting Zero Students as Chronically Absent</t>
  </si>
  <si>
    <t xml:space="preserve">SY 15-16 Chronic Absence Levels Across Rhode Island Schools by Locale </t>
  </si>
  <si>
    <t>SY 15-16 Chronic Absence Levels Across Rhode Island Schools by Concentration of Poverty</t>
  </si>
  <si>
    <t xml:space="preserve">SY 15-16 Chronic Absence Levels Across Rhode Island Schools by School Type </t>
  </si>
  <si>
    <t xml:space="preserve">SY 15-16 Chronic Absence Levels Across Rhode Island Schools by Grades Served </t>
  </si>
  <si>
    <t>SY 15-16 Chronic Absence Levels Across 
Rhode Island Schools</t>
  </si>
  <si>
    <t>SY 13-14 Chronic Absence Levels Across 
Rhode Island Schools</t>
  </si>
  <si>
    <t xml:space="preserve">SY 13-14 Chronic Absence Levels Across Rhode Island Schools by Grades Served </t>
  </si>
  <si>
    <t>SY 13-14 Chronic Absence Levels Across Rhode Island Schools by School Type</t>
  </si>
  <si>
    <t xml:space="preserve">SY 13-14 Chronic Absence Levels Across Rhode Island Schools by Concentration of Poverty </t>
  </si>
  <si>
    <t>SY 13-14 Chronic Absence Levels Across Rhode Island Schools by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</si>
</sst>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Rhode Island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47</c:v>
                </c:pt>
                <c:pt idx="1">
                  <c:v>41</c:v>
                </c:pt>
                <c:pt idx="2">
                  <c:v>90</c:v>
                </c:pt>
                <c:pt idx="3">
                  <c:v>52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48</c:v>
                </c:pt>
                <c:pt idx="1">
                  <c:v>59</c:v>
                </c:pt>
                <c:pt idx="2">
                  <c:v>112</c:v>
                </c:pt>
                <c:pt idx="3">
                  <c:v>52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12305720"/>
        <c:axId val="2111523928"/>
      </c:barChart>
      <c:catAx>
        <c:axId val="-211230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523928"/>
        <c:crosses val="autoZero"/>
        <c:auto val="1"/>
        <c:lblAlgn val="ctr"/>
        <c:lblOffset val="100"/>
        <c:noMultiLvlLbl val="0"/>
      </c:catAx>
      <c:valAx>
        <c:axId val="2111523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2634534859543901E-2"/>
              <c:y val="0.281480351272908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0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</a:t>
            </a:r>
            <a:r>
              <a:rPr lang="en-US" sz="1400" b="1" i="0" u="none" strike="noStrike" baseline="0">
                <a:effectLst/>
              </a:rPr>
              <a:t>Rhode Island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0.5423728813559322</c:v>
                </c:pt>
                <c:pt idx="1">
                  <c:v>0.19230769230769232</c:v>
                </c:pt>
                <c:pt idx="2">
                  <c:v>4.5454545454545456E-2</c:v>
                </c:pt>
                <c:pt idx="3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0.20338983050847459</c:v>
                </c:pt>
                <c:pt idx="1">
                  <c:v>0.25</c:v>
                </c:pt>
                <c:pt idx="2">
                  <c:v>0.10227272727272728</c:v>
                </c:pt>
                <c:pt idx="3">
                  <c:v>8.1395348837209308E-2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0.16949152542372881</c:v>
                </c:pt>
                <c:pt idx="1">
                  <c:v>0.38461538461538464</c:v>
                </c:pt>
                <c:pt idx="2">
                  <c:v>0.40909090909090912</c:v>
                </c:pt>
                <c:pt idx="3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</c:v>
                </c:pt>
                <c:pt idx="1">
                  <c:v>0.13461538461538461</c:v>
                </c:pt>
                <c:pt idx="2">
                  <c:v>0.23863636363636365</c:v>
                </c:pt>
                <c:pt idx="3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8.4745762711864403E-2</c:v>
                </c:pt>
                <c:pt idx="1">
                  <c:v>3.8461538461538464E-2</c:v>
                </c:pt>
                <c:pt idx="2">
                  <c:v>0.20454545454545456</c:v>
                </c:pt>
                <c:pt idx="3">
                  <c:v>0.36046511627906974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3799480"/>
        <c:axId val="2133002536"/>
      </c:barChart>
      <c:catAx>
        <c:axId val="2133799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002536"/>
        <c:crosses val="autoZero"/>
        <c:auto val="1"/>
        <c:lblAlgn val="ctr"/>
        <c:lblOffset val="100"/>
        <c:noMultiLvlLbl val="0"/>
      </c:catAx>
      <c:valAx>
        <c:axId val="2133002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152499087924E-2"/>
              <c:y val="0.34093988971839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799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0.42028985507246375</c:v>
                </c:pt>
                <c:pt idx="1">
                  <c:v>9.4444444444444442E-2</c:v>
                </c:pt>
                <c:pt idx="2">
                  <c:v>0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0.20289855072463769</c:v>
                </c:pt>
                <c:pt idx="1">
                  <c:v>0.13333333333333333</c:v>
                </c:pt>
                <c:pt idx="2">
                  <c:v>0</c:v>
                </c:pt>
                <c:pt idx="3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0.21739130434782608</c:v>
                </c:pt>
                <c:pt idx="1">
                  <c:v>0.3611111111111111</c:v>
                </c:pt>
                <c:pt idx="2">
                  <c:v>0</c:v>
                </c:pt>
                <c:pt idx="3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4.3478260869565216E-2</c:v>
                </c:pt>
                <c:pt idx="1">
                  <c:v>0.24444444444444444</c:v>
                </c:pt>
                <c:pt idx="2">
                  <c:v>0</c:v>
                </c:pt>
                <c:pt idx="3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0.11594202898550725</c:v>
                </c:pt>
                <c:pt idx="1">
                  <c:v>0.16666666666666666</c:v>
                </c:pt>
                <c:pt idx="2">
                  <c:v>0</c:v>
                </c:pt>
                <c:pt idx="3">
                  <c:v>0.48648648648648651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9653432"/>
        <c:axId val="2111609432"/>
      </c:barChart>
      <c:catAx>
        <c:axId val="-2109653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609432"/>
        <c:crosses val="autoZero"/>
        <c:auto val="1"/>
        <c:lblAlgn val="ctr"/>
        <c:lblOffset val="100"/>
        <c:noMultiLvlLbl val="0"/>
      </c:catAx>
      <c:valAx>
        <c:axId val="2111609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101627296587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653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Rhode Island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0.16319444444444445</c:v>
                </c:pt>
                <c:pt idx="1">
                  <c:v>0.1423611111111111</c:v>
                </c:pt>
                <c:pt idx="2">
                  <c:v>0.3125</c:v>
                </c:pt>
                <c:pt idx="3">
                  <c:v>0.18055555555555555</c:v>
                </c:pt>
                <c:pt idx="4">
                  <c:v>0.2013888888888889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0.15841584158415842</c:v>
                </c:pt>
                <c:pt idx="1">
                  <c:v>0.19471947194719472</c:v>
                </c:pt>
                <c:pt idx="2">
                  <c:v>0.36963696369636961</c:v>
                </c:pt>
                <c:pt idx="3">
                  <c:v>0.17161716171617161</c:v>
                </c:pt>
                <c:pt idx="4">
                  <c:v>0.10561056105610561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986408"/>
        <c:axId val="2111623048"/>
      </c:barChart>
      <c:catAx>
        <c:axId val="-211198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623048"/>
        <c:crosses val="autoZero"/>
        <c:auto val="1"/>
        <c:lblAlgn val="ctr"/>
        <c:lblOffset val="100"/>
        <c:noMultiLvlLbl val="0"/>
      </c:catAx>
      <c:valAx>
        <c:axId val="2111623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3714956034297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1986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8.3333333333333329E-2</c:v>
                </c:pt>
                <c:pt idx="1">
                  <c:v>2.3102310231023101E-2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6999032"/>
        <c:axId val="2139133128"/>
      </c:barChart>
      <c:catAx>
        <c:axId val="208699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133128"/>
        <c:crosses val="autoZero"/>
        <c:auto val="1"/>
        <c:lblAlgn val="ctr"/>
        <c:lblOffset val="100"/>
        <c:noMultiLvlLbl val="0"/>
      </c:catAx>
      <c:valAx>
        <c:axId val="213913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7.02411561406699E-3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99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0.18518518518518517</c:v>
                </c:pt>
                <c:pt idx="2">
                  <c:v>0.39285714285714285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0.18333333333333332</c:v>
                </c:pt>
                <c:pt idx="1">
                  <c:v>0.14814814814814814</c:v>
                </c:pt>
                <c:pt idx="2">
                  <c:v>0.30357142857142855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0.41666666666666669</c:v>
                </c:pt>
                <c:pt idx="1">
                  <c:v>0.42592592592592593</c:v>
                </c:pt>
                <c:pt idx="2">
                  <c:v>0.17857142857142858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0.20555555555555555</c:v>
                </c:pt>
                <c:pt idx="1">
                  <c:v>0.20370370370370369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0.12777777777777777</c:v>
                </c:pt>
                <c:pt idx="1">
                  <c:v>3.7037037037037035E-2</c:v>
                </c:pt>
                <c:pt idx="2">
                  <c:v>5.3571428571428568E-2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9320408"/>
        <c:axId val="2139983640"/>
      </c:barChart>
      <c:catAx>
        <c:axId val="209932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983640"/>
        <c:crosses val="autoZero"/>
        <c:auto val="1"/>
        <c:lblAlgn val="ctr"/>
        <c:lblOffset val="100"/>
        <c:noMultiLvlLbl val="0"/>
      </c:catAx>
      <c:valAx>
        <c:axId val="2139983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516823506057001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9320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0.14827586206896551</c:v>
                </c:pt>
                <c:pt idx="1">
                  <c:v>1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0.19655172413793104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0.38275862068965516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0.1793103448275862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9.3103448275862075E-2</c:v>
                </c:pt>
                <c:pt idx="1">
                  <c:v>0</c:v>
                </c:pt>
                <c:pt idx="2">
                  <c:v>0.4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0939192"/>
        <c:axId val="2088947560"/>
      </c:barChart>
      <c:catAx>
        <c:axId val="213093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8947560"/>
        <c:crosses val="autoZero"/>
        <c:auto val="1"/>
        <c:lblAlgn val="ctr"/>
        <c:lblOffset val="100"/>
        <c:noMultiLvlLbl val="0"/>
      </c:catAx>
      <c:valAx>
        <c:axId val="2088947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939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</a:t>
            </a:r>
            <a:r>
              <a:rPr lang="en-US" sz="1400" b="1" i="0" u="none" strike="noStrike" baseline="0">
                <a:effectLst/>
              </a:rPr>
              <a:t>Rhode Island Schools 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0.34375</c:v>
                </c:pt>
                <c:pt idx="1">
                  <c:v>0.34426229508196721</c:v>
                </c:pt>
                <c:pt idx="2">
                  <c:v>5.5555555555555552E-2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0.375</c:v>
                </c:pt>
                <c:pt idx="1">
                  <c:v>0.27868852459016391</c:v>
                </c:pt>
                <c:pt idx="2">
                  <c:v>0.13333333333333333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0.203125</c:v>
                </c:pt>
                <c:pt idx="1">
                  <c:v>0.26229508196721313</c:v>
                </c:pt>
                <c:pt idx="2">
                  <c:v>0.61111111111111116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1.5625E-2</c:v>
                </c:pt>
                <c:pt idx="1">
                  <c:v>6.5573770491803282E-2</c:v>
                </c:pt>
                <c:pt idx="2">
                  <c:v>0.15555555555555556</c:v>
                </c:pt>
                <c:pt idx="3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6.25E-2</c:v>
                </c:pt>
                <c:pt idx="1">
                  <c:v>4.9180327868852458E-2</c:v>
                </c:pt>
                <c:pt idx="2">
                  <c:v>4.4444444444444446E-2</c:v>
                </c:pt>
                <c:pt idx="3">
                  <c:v>0.20238095238095238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5728952"/>
        <c:axId val="2139074984"/>
      </c:barChart>
      <c:catAx>
        <c:axId val="2145728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074984"/>
        <c:crosses val="autoZero"/>
        <c:auto val="1"/>
        <c:lblAlgn val="ctr"/>
        <c:lblOffset val="100"/>
        <c:noMultiLvlLbl val="0"/>
      </c:catAx>
      <c:valAx>
        <c:axId val="2139074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5862352220381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728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0.35897435897435898</c:v>
                </c:pt>
                <c:pt idx="1">
                  <c:v>9.7297297297297303E-2</c:v>
                </c:pt>
                <c:pt idx="2">
                  <c:v>0</c:v>
                </c:pt>
                <c:pt idx="3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0.25641025641025639</c:v>
                </c:pt>
                <c:pt idx="1">
                  <c:v>0.19459459459459461</c:v>
                </c:pt>
                <c:pt idx="2">
                  <c:v>0</c:v>
                </c:pt>
                <c:pt idx="3">
                  <c:v>7.8947368421052627E-2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0.29487179487179488</c:v>
                </c:pt>
                <c:pt idx="1">
                  <c:v>0.41081081081081083</c:v>
                </c:pt>
                <c:pt idx="2">
                  <c:v>0</c:v>
                </c:pt>
                <c:pt idx="3">
                  <c:v>0.34210526315789475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6.4102564102564097E-2</c:v>
                </c:pt>
                <c:pt idx="1">
                  <c:v>0.1891891891891892</c:v>
                </c:pt>
                <c:pt idx="2">
                  <c:v>0</c:v>
                </c:pt>
                <c:pt idx="3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2.564102564102564E-2</c:v>
                </c:pt>
                <c:pt idx="1">
                  <c:v>0.10810810810810811</c:v>
                </c:pt>
                <c:pt idx="2">
                  <c:v>0</c:v>
                </c:pt>
                <c:pt idx="3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369736"/>
        <c:axId val="2102793352"/>
      </c:barChart>
      <c:catAx>
        <c:axId val="2138369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793352"/>
        <c:crosses val="autoZero"/>
        <c:auto val="1"/>
        <c:lblAlgn val="ctr"/>
        <c:lblOffset val="100"/>
        <c:noMultiLvlLbl val="0"/>
      </c:catAx>
      <c:valAx>
        <c:axId val="2102793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40307657195023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369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/>
              <a:t>Schools</a:t>
            </a:r>
            <a:r>
              <a:rPr lang="en-US" sz="1400" baseline="0"/>
              <a:t> </a:t>
            </a:r>
            <a:r>
              <a:rPr lang="en-US" sz="1400"/>
              <a:t>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0.11931818181818182</c:v>
                </c:pt>
                <c:pt idx="1">
                  <c:v>0.11320754716981132</c:v>
                </c:pt>
                <c:pt idx="2">
                  <c:v>0.36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0.11931818181818182</c:v>
                </c:pt>
                <c:pt idx="1">
                  <c:v>0.15094339622641509</c:v>
                </c:pt>
                <c:pt idx="2">
                  <c:v>0.22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0.3125</c:v>
                </c:pt>
                <c:pt idx="1">
                  <c:v>0.45283018867924529</c:v>
                </c:pt>
                <c:pt idx="2">
                  <c:v>0.18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0.22727272727272727</c:v>
                </c:pt>
                <c:pt idx="1">
                  <c:v>0.11320754716981132</c:v>
                </c:pt>
                <c:pt idx="2">
                  <c:v>0.12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0.22159090909090909</c:v>
                </c:pt>
                <c:pt idx="1">
                  <c:v>0.16981132075471697</c:v>
                </c:pt>
                <c:pt idx="2">
                  <c:v>0.12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738424"/>
        <c:axId val="2144819768"/>
      </c:barChart>
      <c:catAx>
        <c:axId val="2103738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819768"/>
        <c:crosses val="autoZero"/>
        <c:auto val="1"/>
        <c:lblAlgn val="ctr"/>
        <c:lblOffset val="100"/>
        <c:noMultiLvlLbl val="0"/>
      </c:catAx>
      <c:valAx>
        <c:axId val="2144819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916725899823301E-2"/>
              <c:y val="0.36090606010450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738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0.14855072463768115</c:v>
                </c:pt>
                <c:pt idx="1">
                  <c:v>1</c:v>
                </c:pt>
                <c:pt idx="2">
                  <c:v>0.4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0.14492753623188406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0.31521739130434784</c:v>
                </c:pt>
                <c:pt idx="1">
                  <c:v>0</c:v>
                </c:pt>
                <c:pt idx="2">
                  <c:v>0.4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0.18840579710144928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0.20289855072463769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358344"/>
        <c:axId val="2144458984"/>
      </c:barChart>
      <c:catAx>
        <c:axId val="2104358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458984"/>
        <c:crosses val="autoZero"/>
        <c:auto val="1"/>
        <c:lblAlgn val="ctr"/>
        <c:lblOffset val="100"/>
        <c:noMultiLvlLbl val="0"/>
      </c:catAx>
      <c:valAx>
        <c:axId val="2144458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358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0" sqref="E1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47</v>
      </c>
      <c r="C15" s="53">
        <v>48</v>
      </c>
      <c r="D15" s="54">
        <f t="shared" ref="D15:D20" si="0">C15-B15</f>
        <v>1</v>
      </c>
      <c r="F15" s="1"/>
    </row>
    <row r="16" spans="1:6" ht="15.75" x14ac:dyDescent="0.25">
      <c r="A16" s="52" t="s">
        <v>14</v>
      </c>
      <c r="B16" s="53">
        <v>41</v>
      </c>
      <c r="C16" s="53">
        <v>59</v>
      </c>
      <c r="D16" s="54">
        <f t="shared" si="0"/>
        <v>18</v>
      </c>
      <c r="F16" s="1"/>
    </row>
    <row r="17" spans="1:6" ht="15.75" x14ac:dyDescent="0.25">
      <c r="A17" s="52" t="s">
        <v>15</v>
      </c>
      <c r="B17" s="53">
        <v>90</v>
      </c>
      <c r="C17" s="53">
        <v>112</v>
      </c>
      <c r="D17" s="54">
        <f t="shared" si="0"/>
        <v>22</v>
      </c>
      <c r="F17" s="1"/>
    </row>
    <row r="18" spans="1:6" ht="15.75" x14ac:dyDescent="0.25">
      <c r="A18" s="52" t="s">
        <v>16</v>
      </c>
      <c r="B18" s="53">
        <v>52</v>
      </c>
      <c r="C18" s="53">
        <v>52</v>
      </c>
      <c r="D18" s="54">
        <f t="shared" si="0"/>
        <v>0</v>
      </c>
      <c r="F18" s="1"/>
    </row>
    <row r="19" spans="1:6" ht="15.75" x14ac:dyDescent="0.25">
      <c r="A19" s="52" t="s">
        <v>17</v>
      </c>
      <c r="B19" s="53">
        <v>58</v>
      </c>
      <c r="C19" s="53">
        <v>32</v>
      </c>
      <c r="D19" s="54">
        <f t="shared" si="0"/>
        <v>-26</v>
      </c>
      <c r="F19" s="1"/>
    </row>
    <row r="20" spans="1:6" ht="15.75" x14ac:dyDescent="0.25">
      <c r="A20" s="55" t="s">
        <v>0</v>
      </c>
      <c r="B20" s="65">
        <f>SUM(B15:B19)</f>
        <v>288</v>
      </c>
      <c r="C20" s="65">
        <f>SUM(C15:C19)</f>
        <v>303</v>
      </c>
      <c r="D20" s="55">
        <f t="shared" si="0"/>
        <v>15</v>
      </c>
    </row>
    <row r="31" spans="1:6" ht="31.5" x14ac:dyDescent="0.25">
      <c r="A31" s="49" t="s">
        <v>48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0.16319444444444445</v>
      </c>
      <c r="C32" s="56">
        <f>C15/C20</f>
        <v>0.15841584158415842</v>
      </c>
      <c r="D32" s="57">
        <f>C32-B32</f>
        <v>-4.7786028602860298E-3</v>
      </c>
    </row>
    <row r="33" spans="1:6" ht="15.75" x14ac:dyDescent="0.25">
      <c r="A33" s="52" t="s">
        <v>14</v>
      </c>
      <c r="B33" s="56">
        <f>B16/B20</f>
        <v>0.1423611111111111</v>
      </c>
      <c r="C33" s="56">
        <f>C16/C20</f>
        <v>0.19471947194719472</v>
      </c>
      <c r="D33" s="57">
        <f>C33-B33</f>
        <v>5.2358360836083612E-2</v>
      </c>
    </row>
    <row r="34" spans="1:6" ht="15.75" x14ac:dyDescent="0.25">
      <c r="A34" s="52" t="s">
        <v>15</v>
      </c>
      <c r="B34" s="56">
        <f>B17/B20</f>
        <v>0.3125</v>
      </c>
      <c r="C34" s="56">
        <f>C17/C20</f>
        <v>0.36963696369636961</v>
      </c>
      <c r="D34" s="57">
        <f>C34-B34</f>
        <v>5.7136963696369614E-2</v>
      </c>
    </row>
    <row r="35" spans="1:6" ht="15.75" x14ac:dyDescent="0.25">
      <c r="A35" s="52" t="s">
        <v>16</v>
      </c>
      <c r="B35" s="56">
        <f>B18/B20</f>
        <v>0.18055555555555555</v>
      </c>
      <c r="C35" s="56">
        <f>C18/C20</f>
        <v>0.17161716171617161</v>
      </c>
      <c r="D35" s="57">
        <f>C35-B35</f>
        <v>-8.9383938393839402E-3</v>
      </c>
    </row>
    <row r="36" spans="1:6" ht="15.75" x14ac:dyDescent="0.25">
      <c r="A36" s="52" t="s">
        <v>17</v>
      </c>
      <c r="B36" s="56">
        <f>B19/B20</f>
        <v>0.2013888888888889</v>
      </c>
      <c r="C36" s="56">
        <f>C19/C20</f>
        <v>0.10561056105610561</v>
      </c>
      <c r="D36" s="57">
        <f>C36-B36</f>
        <v>-9.5778327832783283E-2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49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288</v>
      </c>
      <c r="C49" s="59">
        <v>303</v>
      </c>
    </row>
    <row r="50" spans="1:3" s="60" customFormat="1" ht="31.5" x14ac:dyDescent="0.25">
      <c r="A50" s="58" t="s">
        <v>36</v>
      </c>
      <c r="B50" s="59">
        <v>24</v>
      </c>
      <c r="C50" s="59">
        <v>7</v>
      </c>
    </row>
    <row r="51" spans="1:3" s="60" customFormat="1" ht="31.5" x14ac:dyDescent="0.25">
      <c r="A51" s="58" t="s">
        <v>38</v>
      </c>
      <c r="B51" s="61">
        <f>B50/B49</f>
        <v>8.3333333333333329E-2</v>
      </c>
      <c r="C51" s="61">
        <f>C50/C49</f>
        <v>2.3102310231023101E-2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9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54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48</v>
      </c>
      <c r="C10" s="29">
        <v>28814</v>
      </c>
      <c r="D10" s="29">
        <v>12475</v>
      </c>
      <c r="E10" s="31">
        <f>C10/C15</f>
        <v>0.20363826539266128</v>
      </c>
      <c r="F10" s="31">
        <f>D10/D15</f>
        <v>0.41760117832156129</v>
      </c>
    </row>
    <row r="11" spans="1:6" x14ac:dyDescent="0.25">
      <c r="A11" s="6" t="s">
        <v>14</v>
      </c>
      <c r="B11" s="29">
        <v>59</v>
      </c>
      <c r="C11" s="29">
        <v>35008</v>
      </c>
      <c r="D11" s="29">
        <v>8881</v>
      </c>
      <c r="E11" s="31">
        <f>C11/C15</f>
        <v>0.24741335444111495</v>
      </c>
      <c r="F11" s="31">
        <f>D11/D15</f>
        <v>0.29729186891172632</v>
      </c>
    </row>
    <row r="12" spans="1:6" x14ac:dyDescent="0.25">
      <c r="A12" s="6" t="s">
        <v>15</v>
      </c>
      <c r="B12" s="29">
        <v>112</v>
      </c>
      <c r="C12" s="29">
        <v>47630</v>
      </c>
      <c r="D12" s="29">
        <v>6775</v>
      </c>
      <c r="E12" s="31">
        <f>C12/C15</f>
        <v>0.3366172895346865</v>
      </c>
      <c r="F12" s="31">
        <f>D12/D15</f>
        <v>0.22679342550128878</v>
      </c>
    </row>
    <row r="13" spans="1:6" x14ac:dyDescent="0.25">
      <c r="A13" s="6" t="s">
        <v>16</v>
      </c>
      <c r="B13" s="29">
        <v>52</v>
      </c>
      <c r="C13" s="29">
        <v>19931</v>
      </c>
      <c r="D13" s="29">
        <v>1442</v>
      </c>
      <c r="E13" s="31">
        <f>C13/C15</f>
        <v>0.14085910555775427</v>
      </c>
      <c r="F13" s="31">
        <f>D13/D15</f>
        <v>4.8271013959093494E-2</v>
      </c>
    </row>
    <row r="14" spans="1:6" x14ac:dyDescent="0.25">
      <c r="A14" s="6" t="s">
        <v>17</v>
      </c>
      <c r="B14" s="30">
        <v>32</v>
      </c>
      <c r="C14" s="30">
        <v>10113</v>
      </c>
      <c r="D14" s="30">
        <v>300</v>
      </c>
      <c r="E14" s="31">
        <f>C14/C15</f>
        <v>7.1471985073783009E-2</v>
      </c>
      <c r="F14" s="31">
        <f>D14/D15</f>
        <v>1.0042513306330131E-2</v>
      </c>
    </row>
    <row r="15" spans="1:6" x14ac:dyDescent="0.25">
      <c r="A15" s="4" t="s">
        <v>0</v>
      </c>
      <c r="B15" s="63">
        <f>SUM(B10:B14)</f>
        <v>303</v>
      </c>
      <c r="C15" s="63">
        <f>SUM(C10:C14)</f>
        <v>141496</v>
      </c>
      <c r="D15" s="63">
        <f>SUM(D10:D14)</f>
        <v>29873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53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12</v>
      </c>
      <c r="C29" s="9">
        <v>10</v>
      </c>
      <c r="D29" s="18">
        <v>22</v>
      </c>
      <c r="E29" s="3">
        <v>4</v>
      </c>
      <c r="F29" s="21">
        <f>SUM(B29:E29)</f>
        <v>48</v>
      </c>
      <c r="G29" s="15"/>
    </row>
    <row r="30" spans="1:7" x14ac:dyDescent="0.25">
      <c r="A30" s="6" t="s">
        <v>14</v>
      </c>
      <c r="B30" s="9">
        <v>33</v>
      </c>
      <c r="C30" s="9">
        <v>8</v>
      </c>
      <c r="D30" s="18">
        <v>17</v>
      </c>
      <c r="E30" s="3">
        <v>1</v>
      </c>
      <c r="F30" s="21">
        <f>SUM(B30:E30)</f>
        <v>59</v>
      </c>
      <c r="G30" s="15"/>
    </row>
    <row r="31" spans="1:7" x14ac:dyDescent="0.25">
      <c r="A31" s="6" t="s">
        <v>15</v>
      </c>
      <c r="B31" s="9">
        <v>75</v>
      </c>
      <c r="C31" s="9">
        <v>23</v>
      </c>
      <c r="D31" s="18">
        <v>10</v>
      </c>
      <c r="E31" s="3">
        <v>4</v>
      </c>
      <c r="F31" s="21">
        <f>SUM(B31:E31)</f>
        <v>112</v>
      </c>
      <c r="G31" s="15"/>
    </row>
    <row r="32" spans="1:7" x14ac:dyDescent="0.25">
      <c r="A32" s="6" t="s">
        <v>16</v>
      </c>
      <c r="B32" s="9">
        <v>37</v>
      </c>
      <c r="C32" s="9">
        <v>11</v>
      </c>
      <c r="D32" s="18">
        <v>4</v>
      </c>
      <c r="E32" s="3">
        <v>0</v>
      </c>
      <c r="F32" s="21">
        <f>SUM(B32:E32)</f>
        <v>52</v>
      </c>
      <c r="G32" s="15"/>
    </row>
    <row r="33" spans="1:9" x14ac:dyDescent="0.25">
      <c r="A33" s="6" t="s">
        <v>17</v>
      </c>
      <c r="B33" s="9">
        <v>23</v>
      </c>
      <c r="C33" s="9">
        <v>2</v>
      </c>
      <c r="D33" s="18">
        <v>3</v>
      </c>
      <c r="E33" s="3">
        <v>0</v>
      </c>
      <c r="F33" s="21">
        <f>SUM(B33:E33)</f>
        <v>28</v>
      </c>
      <c r="G33" s="15"/>
    </row>
    <row r="34" spans="1:9" x14ac:dyDescent="0.25">
      <c r="A34" s="8" t="s">
        <v>0</v>
      </c>
      <c r="B34" s="63">
        <f>SUM(B29:B33)</f>
        <v>180</v>
      </c>
      <c r="C34" s="63">
        <f>SUM(C29:C33)</f>
        <v>54</v>
      </c>
      <c r="D34" s="63">
        <f>SUM(D29:D33)</f>
        <v>56</v>
      </c>
      <c r="E34" s="63">
        <f>SUM(E29:E33)</f>
        <v>9</v>
      </c>
      <c r="F34" s="22">
        <f>SUM(F29:F33)</f>
        <v>299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6.6666666666666666E-2</v>
      </c>
      <c r="C36" s="5">
        <f>C29/C34</f>
        <v>0.18518518518518517</v>
      </c>
      <c r="D36" s="5">
        <f>D29/D34</f>
        <v>0.39285714285714285</v>
      </c>
      <c r="E36" s="5">
        <f>E29/E34</f>
        <v>0.44444444444444442</v>
      </c>
      <c r="G36" s="68"/>
      <c r="H36" s="68"/>
    </row>
    <row r="37" spans="1:9" x14ac:dyDescent="0.25">
      <c r="A37" s="6" t="s">
        <v>14</v>
      </c>
      <c r="B37" s="5">
        <f>B30/B34</f>
        <v>0.18333333333333332</v>
      </c>
      <c r="C37" s="5">
        <f>C30/C34</f>
        <v>0.14814814814814814</v>
      </c>
      <c r="D37" s="5">
        <f>D30/D34</f>
        <v>0.30357142857142855</v>
      </c>
      <c r="E37" s="5">
        <f>E30/E34</f>
        <v>0.1111111111111111</v>
      </c>
    </row>
    <row r="38" spans="1:9" x14ac:dyDescent="0.25">
      <c r="A38" s="6" t="s">
        <v>15</v>
      </c>
      <c r="B38" s="5">
        <f>B31/B34</f>
        <v>0.41666666666666669</v>
      </c>
      <c r="C38" s="5">
        <f>C31/C34</f>
        <v>0.42592592592592593</v>
      </c>
      <c r="D38" s="5">
        <f>D31/D34</f>
        <v>0.17857142857142858</v>
      </c>
      <c r="E38" s="5">
        <f>E31/E34</f>
        <v>0.44444444444444442</v>
      </c>
    </row>
    <row r="39" spans="1:9" x14ac:dyDescent="0.25">
      <c r="A39" s="6" t="s">
        <v>16</v>
      </c>
      <c r="B39" s="5">
        <f>B32/B34</f>
        <v>0.20555555555555555</v>
      </c>
      <c r="C39" s="5">
        <f>C32/C34</f>
        <v>0.20370370370370369</v>
      </c>
      <c r="D39" s="5">
        <f>D32/D34</f>
        <v>7.1428571428571425E-2</v>
      </c>
      <c r="E39" s="5">
        <f>E32/E34</f>
        <v>0</v>
      </c>
    </row>
    <row r="40" spans="1:9" x14ac:dyDescent="0.25">
      <c r="A40" s="6" t="s">
        <v>17</v>
      </c>
      <c r="B40" s="5">
        <f>B33/B34</f>
        <v>0.12777777777777777</v>
      </c>
      <c r="C40" s="5">
        <f>C33/C34</f>
        <v>3.7037037037037035E-2</v>
      </c>
      <c r="D40" s="5">
        <f>D33/D34</f>
        <v>5.3571428571428568E-2</v>
      </c>
      <c r="E40" s="5">
        <f>E33/E34</f>
        <v>0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52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43</v>
      </c>
      <c r="C52" s="21">
        <v>1</v>
      </c>
      <c r="D52" s="21">
        <v>2</v>
      </c>
      <c r="E52" s="21">
        <v>2</v>
      </c>
      <c r="F52" s="21">
        <f>SUM(B52:E52)</f>
        <v>48</v>
      </c>
    </row>
    <row r="53" spans="1:6" x14ac:dyDescent="0.25">
      <c r="A53" s="20" t="s">
        <v>14</v>
      </c>
      <c r="B53" s="21">
        <v>57</v>
      </c>
      <c r="C53" s="21">
        <v>0</v>
      </c>
      <c r="D53" s="21">
        <v>1</v>
      </c>
      <c r="E53" s="21">
        <v>1</v>
      </c>
      <c r="F53" s="21">
        <f>SUM(B53:E53)</f>
        <v>59</v>
      </c>
    </row>
    <row r="54" spans="1:6" x14ac:dyDescent="0.25">
      <c r="A54" s="20" t="s">
        <v>15</v>
      </c>
      <c r="B54" s="21">
        <v>111</v>
      </c>
      <c r="C54" s="21">
        <v>0</v>
      </c>
      <c r="D54" s="21">
        <v>0</v>
      </c>
      <c r="E54" s="21">
        <v>1</v>
      </c>
      <c r="F54" s="21">
        <f>SUM(B54:E54)</f>
        <v>112</v>
      </c>
    </row>
    <row r="55" spans="1:6" x14ac:dyDescent="0.25">
      <c r="A55" s="20" t="s">
        <v>16</v>
      </c>
      <c r="B55" s="21">
        <v>52</v>
      </c>
      <c r="C55" s="21">
        <v>0</v>
      </c>
      <c r="D55" s="21">
        <v>0</v>
      </c>
      <c r="E55" s="21">
        <v>0</v>
      </c>
      <c r="F55" s="21">
        <f>SUM(B55:E55)</f>
        <v>52</v>
      </c>
    </row>
    <row r="56" spans="1:6" x14ac:dyDescent="0.25">
      <c r="A56" s="20" t="s">
        <v>17</v>
      </c>
      <c r="B56" s="21">
        <v>27</v>
      </c>
      <c r="C56" s="21">
        <v>0</v>
      </c>
      <c r="D56" s="21">
        <v>2</v>
      </c>
      <c r="E56" s="21">
        <v>1</v>
      </c>
      <c r="F56" s="21">
        <f>SUM(B56:E56)</f>
        <v>30</v>
      </c>
    </row>
    <row r="57" spans="1:6" x14ac:dyDescent="0.25">
      <c r="A57" s="22" t="s">
        <v>0</v>
      </c>
      <c r="B57" s="63">
        <f>SUM(B52:B56)</f>
        <v>290</v>
      </c>
      <c r="C57" s="63">
        <f>SUM(C52:C56)</f>
        <v>1</v>
      </c>
      <c r="D57" s="63">
        <f>SUM(D52:D56)</f>
        <v>5</v>
      </c>
      <c r="E57" s="63">
        <f>SUM(E52:E56)</f>
        <v>5</v>
      </c>
      <c r="F57" s="22">
        <f>SUM(F52:F56)</f>
        <v>301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0.14827586206896551</v>
      </c>
      <c r="C59" s="24">
        <f>C52/C57</f>
        <v>1</v>
      </c>
      <c r="D59" s="24">
        <f>D52/D57</f>
        <v>0.4</v>
      </c>
      <c r="E59" s="24">
        <f>E52/E57</f>
        <v>0.4</v>
      </c>
      <c r="F59" s="19"/>
    </row>
    <row r="60" spans="1:6" x14ac:dyDescent="0.25">
      <c r="A60" s="20" t="s">
        <v>14</v>
      </c>
      <c r="B60" s="24">
        <f>B53/B57</f>
        <v>0.19655172413793104</v>
      </c>
      <c r="C60" s="24">
        <f>C53/C57</f>
        <v>0</v>
      </c>
      <c r="D60" s="24">
        <f>D53/D57</f>
        <v>0.2</v>
      </c>
      <c r="E60" s="24">
        <f>E53/E57</f>
        <v>0.2</v>
      </c>
      <c r="F60" s="19"/>
    </row>
    <row r="61" spans="1:6" x14ac:dyDescent="0.25">
      <c r="A61" s="20" t="s">
        <v>15</v>
      </c>
      <c r="B61" s="24">
        <f>B54/B57</f>
        <v>0.38275862068965516</v>
      </c>
      <c r="C61" s="24">
        <f>C54/C57</f>
        <v>0</v>
      </c>
      <c r="D61" s="24">
        <f>D54/D57</f>
        <v>0</v>
      </c>
      <c r="E61" s="24">
        <f>E54/E57</f>
        <v>0.2</v>
      </c>
      <c r="F61" s="19"/>
    </row>
    <row r="62" spans="1:6" x14ac:dyDescent="0.25">
      <c r="A62" s="20" t="s">
        <v>16</v>
      </c>
      <c r="B62" s="24">
        <f>B55/B57</f>
        <v>0.1793103448275862</v>
      </c>
      <c r="C62" s="24">
        <f>C55/C57</f>
        <v>0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9.3103448275862075E-2</v>
      </c>
      <c r="C63" s="24">
        <f>C56/C57</f>
        <v>0</v>
      </c>
      <c r="D63" s="24">
        <f>D56/D57</f>
        <v>0.4</v>
      </c>
      <c r="E63" s="24">
        <f>E56/E57</f>
        <v>0.2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51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22</v>
      </c>
      <c r="C75" s="21">
        <v>21</v>
      </c>
      <c r="D75" s="21">
        <v>5</v>
      </c>
      <c r="E75" s="21">
        <v>0</v>
      </c>
      <c r="F75" s="21">
        <f>SUM(B75:E75)</f>
        <v>48</v>
      </c>
    </row>
    <row r="76" spans="1:6" x14ac:dyDescent="0.25">
      <c r="A76" s="20" t="s">
        <v>14</v>
      </c>
      <c r="B76" s="21">
        <v>24</v>
      </c>
      <c r="C76" s="21">
        <v>17</v>
      </c>
      <c r="D76" s="21">
        <v>12</v>
      </c>
      <c r="E76" s="21">
        <v>6</v>
      </c>
      <c r="F76" s="21">
        <f>SUM(B76:E76)</f>
        <v>59</v>
      </c>
    </row>
    <row r="77" spans="1:6" x14ac:dyDescent="0.25">
      <c r="A77" s="20" t="s">
        <v>15</v>
      </c>
      <c r="B77" s="21">
        <v>13</v>
      </c>
      <c r="C77" s="21">
        <v>16</v>
      </c>
      <c r="D77" s="21">
        <v>55</v>
      </c>
      <c r="E77" s="21">
        <v>28</v>
      </c>
      <c r="F77" s="21">
        <f>SUM(B77:E77)</f>
        <v>112</v>
      </c>
    </row>
    <row r="78" spans="1:6" x14ac:dyDescent="0.25">
      <c r="A78" s="20" t="s">
        <v>16</v>
      </c>
      <c r="B78" s="21">
        <v>1</v>
      </c>
      <c r="C78" s="21">
        <v>4</v>
      </c>
      <c r="D78" s="21">
        <v>14</v>
      </c>
      <c r="E78" s="21">
        <v>33</v>
      </c>
      <c r="F78" s="21">
        <f>SUM(B78:E78)</f>
        <v>52</v>
      </c>
    </row>
    <row r="79" spans="1:6" x14ac:dyDescent="0.25">
      <c r="A79" s="20" t="s">
        <v>17</v>
      </c>
      <c r="B79" s="21">
        <v>4</v>
      </c>
      <c r="C79" s="21">
        <v>3</v>
      </c>
      <c r="D79" s="21">
        <v>4</v>
      </c>
      <c r="E79" s="21">
        <v>17</v>
      </c>
      <c r="F79" s="21">
        <f>SUM(B79:E79)</f>
        <v>28</v>
      </c>
    </row>
    <row r="80" spans="1:6" x14ac:dyDescent="0.25">
      <c r="A80" s="26" t="s">
        <v>0</v>
      </c>
      <c r="B80" s="63">
        <f>SUM(B75:B79)</f>
        <v>64</v>
      </c>
      <c r="C80" s="63">
        <f>SUM(C75:C79)</f>
        <v>61</v>
      </c>
      <c r="D80" s="63">
        <f>SUM(D75:D79)</f>
        <v>90</v>
      </c>
      <c r="E80" s="63">
        <f>SUM(E75:E79)</f>
        <v>84</v>
      </c>
      <c r="F80" s="22">
        <f>SUM(F75:F79)</f>
        <v>299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0.34375</v>
      </c>
      <c r="C82" s="24">
        <f>C75/C80</f>
        <v>0.34426229508196721</v>
      </c>
      <c r="D82" s="24">
        <f>D75/D80</f>
        <v>5.5555555555555552E-2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0.375</v>
      </c>
      <c r="C83" s="24">
        <f>C76/C80</f>
        <v>0.27868852459016391</v>
      </c>
      <c r="D83" s="24">
        <f>D76/D80</f>
        <v>0.13333333333333333</v>
      </c>
      <c r="E83" s="24">
        <f>E76/E80</f>
        <v>7.1428571428571425E-2</v>
      </c>
      <c r="F83" s="19"/>
    </row>
    <row r="84" spans="1:6" x14ac:dyDescent="0.25">
      <c r="A84" s="20" t="s">
        <v>15</v>
      </c>
      <c r="B84" s="24">
        <f>B77/B80</f>
        <v>0.203125</v>
      </c>
      <c r="C84" s="24">
        <f>C77/C80</f>
        <v>0.26229508196721313</v>
      </c>
      <c r="D84" s="24">
        <f>D77/D80</f>
        <v>0.61111111111111116</v>
      </c>
      <c r="E84" s="24">
        <f>E77/E80</f>
        <v>0.33333333333333331</v>
      </c>
      <c r="F84" s="19"/>
    </row>
    <row r="85" spans="1:6" x14ac:dyDescent="0.25">
      <c r="A85" s="20" t="s">
        <v>16</v>
      </c>
      <c r="B85" s="24">
        <f>B78/B80</f>
        <v>1.5625E-2</v>
      </c>
      <c r="C85" s="24">
        <f>C78/C80</f>
        <v>6.5573770491803282E-2</v>
      </c>
      <c r="D85" s="24">
        <f>D78/D80</f>
        <v>0.15555555555555556</v>
      </c>
      <c r="E85" s="24">
        <f>E78/E80</f>
        <v>0.39285714285714285</v>
      </c>
      <c r="F85" s="19"/>
    </row>
    <row r="86" spans="1:6" x14ac:dyDescent="0.25">
      <c r="A86" s="20" t="s">
        <v>17</v>
      </c>
      <c r="B86" s="24">
        <f>B79/B80</f>
        <v>6.25E-2</v>
      </c>
      <c r="C86" s="24">
        <f>C79/C80</f>
        <v>4.9180327868852458E-2</v>
      </c>
      <c r="D86" s="24">
        <f>D79/D80</f>
        <v>4.4444444444444446E-2</v>
      </c>
      <c r="E86" s="24">
        <f>E79/E80</f>
        <v>0.20238095238095238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28</v>
      </c>
      <c r="C98" s="21">
        <v>18</v>
      </c>
      <c r="D98" s="21">
        <v>0</v>
      </c>
      <c r="E98" s="28">
        <v>2</v>
      </c>
      <c r="F98" s="21">
        <f>SUM(B98:E98)</f>
        <v>48</v>
      </c>
    </row>
    <row r="99" spans="1:6" x14ac:dyDescent="0.25">
      <c r="A99" s="20" t="s">
        <v>14</v>
      </c>
      <c r="B99" s="21">
        <v>20</v>
      </c>
      <c r="C99" s="21">
        <v>36</v>
      </c>
      <c r="D99" s="21">
        <v>0</v>
      </c>
      <c r="E99" s="28">
        <v>3</v>
      </c>
      <c r="F99" s="21">
        <f>SUM(B99:E99)</f>
        <v>59</v>
      </c>
    </row>
    <row r="100" spans="1:6" x14ac:dyDescent="0.25">
      <c r="A100" s="20" t="s">
        <v>15</v>
      </c>
      <c r="B100" s="21">
        <v>23</v>
      </c>
      <c r="C100" s="21">
        <v>76</v>
      </c>
      <c r="D100" s="21">
        <v>0</v>
      </c>
      <c r="E100" s="28">
        <v>13</v>
      </c>
      <c r="F100" s="21">
        <f>SUM(B100:E100)</f>
        <v>112</v>
      </c>
    </row>
    <row r="101" spans="1:6" x14ac:dyDescent="0.25">
      <c r="A101" s="20" t="s">
        <v>16</v>
      </c>
      <c r="B101" s="21">
        <v>5</v>
      </c>
      <c r="C101" s="21">
        <v>35</v>
      </c>
      <c r="D101" s="21">
        <v>0</v>
      </c>
      <c r="E101" s="28">
        <v>12</v>
      </c>
      <c r="F101" s="21">
        <f>SUM(B101:E101)</f>
        <v>52</v>
      </c>
    </row>
    <row r="102" spans="1:6" x14ac:dyDescent="0.25">
      <c r="A102" s="20" t="s">
        <v>17</v>
      </c>
      <c r="B102" s="21">
        <v>2</v>
      </c>
      <c r="C102" s="21">
        <v>20</v>
      </c>
      <c r="D102" s="21">
        <v>0</v>
      </c>
      <c r="E102" s="28">
        <v>8</v>
      </c>
      <c r="F102" s="21">
        <f>SUM(B102:E102)</f>
        <v>30</v>
      </c>
    </row>
    <row r="103" spans="1:6" x14ac:dyDescent="0.25">
      <c r="A103" s="26" t="s">
        <v>0</v>
      </c>
      <c r="B103" s="63">
        <f>SUM(B98:B102)</f>
        <v>78</v>
      </c>
      <c r="C103" s="63">
        <f>SUM(C98:C102)</f>
        <v>185</v>
      </c>
      <c r="D103" s="63">
        <f>SUM(D98:D102)</f>
        <v>0</v>
      </c>
      <c r="E103" s="63">
        <f>SUM(E98:E102)</f>
        <v>38</v>
      </c>
      <c r="F103" s="22">
        <f>SUM(F98:F102)</f>
        <v>301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0.35897435897435898</v>
      </c>
      <c r="C105" s="24">
        <f>C98/C103</f>
        <v>9.7297297297297303E-2</v>
      </c>
      <c r="D105" s="24" t="e">
        <f>D98/D103</f>
        <v>#DIV/0!</v>
      </c>
      <c r="E105" s="24">
        <f>E98/E103</f>
        <v>5.2631578947368418E-2</v>
      </c>
      <c r="F105" s="19"/>
    </row>
    <row r="106" spans="1:6" x14ac:dyDescent="0.25">
      <c r="A106" s="20" t="s">
        <v>14</v>
      </c>
      <c r="B106" s="24">
        <f>B99/B103</f>
        <v>0.25641025641025639</v>
      </c>
      <c r="C106" s="24">
        <f>C99/C103</f>
        <v>0.19459459459459461</v>
      </c>
      <c r="D106" s="24" t="e">
        <f>D99/D103</f>
        <v>#DIV/0!</v>
      </c>
      <c r="E106" s="24">
        <f>E99/E103</f>
        <v>7.8947368421052627E-2</v>
      </c>
      <c r="F106" s="19"/>
    </row>
    <row r="107" spans="1:6" x14ac:dyDescent="0.25">
      <c r="A107" s="20" t="s">
        <v>15</v>
      </c>
      <c r="B107" s="24">
        <f>B100/B103</f>
        <v>0.29487179487179488</v>
      </c>
      <c r="C107" s="24">
        <f>C100/C103</f>
        <v>0.41081081081081083</v>
      </c>
      <c r="D107" s="24" t="e">
        <f>D100/D103</f>
        <v>#DIV/0!</v>
      </c>
      <c r="E107" s="24">
        <f>E100/E103</f>
        <v>0.34210526315789475</v>
      </c>
      <c r="F107" s="19"/>
    </row>
    <row r="108" spans="1:6" x14ac:dyDescent="0.25">
      <c r="A108" s="20" t="s">
        <v>16</v>
      </c>
      <c r="B108" s="24">
        <f>B101/B103</f>
        <v>6.4102564102564097E-2</v>
      </c>
      <c r="C108" s="24">
        <f>C101/C103</f>
        <v>0.1891891891891892</v>
      </c>
      <c r="D108" s="24" t="e">
        <f>D101/D103</f>
        <v>#DIV/0!</v>
      </c>
      <c r="E108" s="24">
        <f>E101/E103</f>
        <v>0.31578947368421051</v>
      </c>
      <c r="F108" s="19"/>
    </row>
    <row r="109" spans="1:6" x14ac:dyDescent="0.25">
      <c r="A109" s="20" t="s">
        <v>17</v>
      </c>
      <c r="B109" s="24">
        <f>B102/B103</f>
        <v>2.564102564102564E-2</v>
      </c>
      <c r="C109" s="24">
        <f>C102/C103</f>
        <v>0.10810810810810811</v>
      </c>
      <c r="D109" s="24" t="e">
        <f>D102/D103</f>
        <v>#DIV/0!</v>
      </c>
      <c r="E109" s="24">
        <f>E102/E103</f>
        <v>0.21052631578947367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5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55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47</v>
      </c>
      <c r="C10" s="29">
        <v>29882</v>
      </c>
      <c r="D10" s="29">
        <v>13001</v>
      </c>
      <c r="E10" s="31">
        <f>C10/C15</f>
        <v>0.21248213434969032</v>
      </c>
      <c r="F10" s="31">
        <f>D10/D15</f>
        <v>0.47869951029124785</v>
      </c>
    </row>
    <row r="11" spans="1:6" x14ac:dyDescent="0.25">
      <c r="A11" s="6" t="s">
        <v>14</v>
      </c>
      <c r="B11" s="29">
        <v>41</v>
      </c>
      <c r="C11" s="29">
        <v>24194</v>
      </c>
      <c r="D11" s="29">
        <v>6033</v>
      </c>
      <c r="E11" s="31">
        <f>C11/C15</f>
        <v>0.17203643526057183</v>
      </c>
      <c r="F11" s="31">
        <f>D11/D15</f>
        <v>0.22213630840605325</v>
      </c>
    </row>
    <row r="12" spans="1:6" x14ac:dyDescent="0.25">
      <c r="A12" s="6" t="s">
        <v>15</v>
      </c>
      <c r="B12" s="29">
        <v>90</v>
      </c>
      <c r="C12" s="29">
        <v>42662</v>
      </c>
      <c r="D12" s="29">
        <v>6108</v>
      </c>
      <c r="E12" s="31">
        <f>C12/C15</f>
        <v>0.30335696458157047</v>
      </c>
      <c r="F12" s="31">
        <f>D12/D15</f>
        <v>0.22489782392577046</v>
      </c>
    </row>
    <row r="13" spans="1:6" x14ac:dyDescent="0.25">
      <c r="A13" s="6" t="s">
        <v>16</v>
      </c>
      <c r="B13" s="29">
        <v>52</v>
      </c>
      <c r="C13" s="29">
        <v>21750</v>
      </c>
      <c r="D13" s="29">
        <v>1648</v>
      </c>
      <c r="E13" s="31">
        <f>C13/C15</f>
        <v>0.15465786835237819</v>
      </c>
      <c r="F13" s="31">
        <f>D13/D15</f>
        <v>6.0679701019919735E-2</v>
      </c>
    </row>
    <row r="14" spans="1:6" x14ac:dyDescent="0.25">
      <c r="A14" s="6" t="s">
        <v>17</v>
      </c>
      <c r="B14" s="30">
        <v>58</v>
      </c>
      <c r="C14" s="30">
        <v>22145</v>
      </c>
      <c r="D14" s="30">
        <v>369</v>
      </c>
      <c r="E14" s="31">
        <f>C14/C15</f>
        <v>0.15746659745578917</v>
      </c>
      <c r="F14" s="31">
        <f>D14/D15</f>
        <v>1.3586656357008727E-2</v>
      </c>
    </row>
    <row r="15" spans="1:6" x14ac:dyDescent="0.25">
      <c r="A15" s="4" t="s">
        <v>0</v>
      </c>
      <c r="B15" s="63">
        <f>SUM(B10:B14)</f>
        <v>288</v>
      </c>
      <c r="C15" s="63">
        <f>SUM(C10:C14)</f>
        <v>140633</v>
      </c>
      <c r="D15" s="63">
        <f>SUM(D10:D14)</f>
        <v>27159</v>
      </c>
      <c r="E15" s="64">
        <f>SUM(E10:E14)</f>
        <v>0.99999999999999989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56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21</v>
      </c>
      <c r="C29" s="9">
        <v>6</v>
      </c>
      <c r="D29" s="18">
        <v>18</v>
      </c>
      <c r="E29" s="3">
        <v>2</v>
      </c>
      <c r="F29" s="21">
        <f>SUM(B29:E29)</f>
        <v>47</v>
      </c>
      <c r="G29" s="15"/>
    </row>
    <row r="30" spans="1:7" x14ac:dyDescent="0.25">
      <c r="A30" s="6" t="s">
        <v>14</v>
      </c>
      <c r="B30" s="9">
        <v>21</v>
      </c>
      <c r="C30" s="9">
        <v>8</v>
      </c>
      <c r="D30" s="18">
        <v>11</v>
      </c>
      <c r="E30" s="3">
        <v>1</v>
      </c>
      <c r="F30" s="21">
        <f>SUM(B30:E30)</f>
        <v>41</v>
      </c>
      <c r="G30" s="15"/>
    </row>
    <row r="31" spans="1:7" x14ac:dyDescent="0.25">
      <c r="A31" s="6" t="s">
        <v>15</v>
      </c>
      <c r="B31" s="9">
        <v>55</v>
      </c>
      <c r="C31" s="9">
        <v>24</v>
      </c>
      <c r="D31" s="18">
        <v>9</v>
      </c>
      <c r="E31" s="3">
        <v>2</v>
      </c>
      <c r="F31" s="21">
        <f>SUM(B31:E31)</f>
        <v>90</v>
      </c>
      <c r="G31" s="15"/>
    </row>
    <row r="32" spans="1:7" x14ac:dyDescent="0.25">
      <c r="A32" s="6" t="s">
        <v>16</v>
      </c>
      <c r="B32" s="9">
        <v>40</v>
      </c>
      <c r="C32" s="9">
        <v>6</v>
      </c>
      <c r="D32" s="18">
        <v>6</v>
      </c>
      <c r="E32" s="3">
        <v>0</v>
      </c>
      <c r="F32" s="21">
        <f>SUM(B32:E32)</f>
        <v>52</v>
      </c>
      <c r="G32" s="15"/>
    </row>
    <row r="33" spans="1:9" x14ac:dyDescent="0.25">
      <c r="A33" s="6" t="s">
        <v>17</v>
      </c>
      <c r="B33" s="9">
        <v>39</v>
      </c>
      <c r="C33" s="9">
        <v>9</v>
      </c>
      <c r="D33" s="18">
        <v>6</v>
      </c>
      <c r="E33" s="3">
        <v>2</v>
      </c>
      <c r="F33" s="21">
        <f>SUM(B33:E33)</f>
        <v>56</v>
      </c>
      <c r="G33" s="15"/>
    </row>
    <row r="34" spans="1:9" x14ac:dyDescent="0.25">
      <c r="A34" s="8" t="s">
        <v>0</v>
      </c>
      <c r="B34" s="63">
        <f>SUM(B29:B33)</f>
        <v>176</v>
      </c>
      <c r="C34" s="63">
        <f>SUM(C29:C33)</f>
        <v>53</v>
      </c>
      <c r="D34" s="63">
        <f>SUM(D29:D33)</f>
        <v>50</v>
      </c>
      <c r="E34" s="63">
        <f>SUM(E29:E33)</f>
        <v>7</v>
      </c>
      <c r="F34" s="22">
        <f>SUM(F29:F33)</f>
        <v>286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0.11931818181818182</v>
      </c>
      <c r="C36" s="5">
        <f>C29/C34</f>
        <v>0.11320754716981132</v>
      </c>
      <c r="D36" s="5">
        <f>D29/D34</f>
        <v>0.36</v>
      </c>
      <c r="E36" s="5">
        <f>E29/E34</f>
        <v>0.2857142857142857</v>
      </c>
      <c r="G36" s="68"/>
      <c r="H36" s="68"/>
    </row>
    <row r="37" spans="1:9" x14ac:dyDescent="0.25">
      <c r="A37" s="6" t="s">
        <v>14</v>
      </c>
      <c r="B37" s="5">
        <f>B30/B34</f>
        <v>0.11931818181818182</v>
      </c>
      <c r="C37" s="5">
        <f>C30/C34</f>
        <v>0.15094339622641509</v>
      </c>
      <c r="D37" s="5">
        <f>D30/D34</f>
        <v>0.22</v>
      </c>
      <c r="E37" s="5">
        <f>E30/E34</f>
        <v>0.14285714285714285</v>
      </c>
      <c r="G37" s="68"/>
      <c r="H37" s="68"/>
    </row>
    <row r="38" spans="1:9" x14ac:dyDescent="0.25">
      <c r="A38" s="6" t="s">
        <v>15</v>
      </c>
      <c r="B38" s="5">
        <f>B31/B34</f>
        <v>0.3125</v>
      </c>
      <c r="C38" s="5">
        <f>C31/C34</f>
        <v>0.45283018867924529</v>
      </c>
      <c r="D38" s="5">
        <f>D31/D34</f>
        <v>0.18</v>
      </c>
      <c r="E38" s="5">
        <f>E31/E34</f>
        <v>0.2857142857142857</v>
      </c>
      <c r="G38" s="68"/>
      <c r="H38" s="68"/>
    </row>
    <row r="39" spans="1:9" x14ac:dyDescent="0.25">
      <c r="A39" s="6" t="s">
        <v>16</v>
      </c>
      <c r="B39" s="5">
        <f>B32/B34</f>
        <v>0.22727272727272727</v>
      </c>
      <c r="C39" s="5">
        <f>C32/C34</f>
        <v>0.11320754716981132</v>
      </c>
      <c r="D39" s="5">
        <f>D32/D34</f>
        <v>0.12</v>
      </c>
      <c r="E39" s="5">
        <f>E32/E34</f>
        <v>0</v>
      </c>
      <c r="G39" s="68"/>
      <c r="H39" s="68"/>
    </row>
    <row r="40" spans="1:9" x14ac:dyDescent="0.25">
      <c r="A40" s="6" t="s">
        <v>17</v>
      </c>
      <c r="B40" s="5">
        <f>B33/B34</f>
        <v>0.22159090909090909</v>
      </c>
      <c r="C40" s="5">
        <f>C33/C34</f>
        <v>0.16981132075471697</v>
      </c>
      <c r="D40" s="5">
        <f>D33/D34</f>
        <v>0.12</v>
      </c>
      <c r="E40" s="5">
        <f>E33/E34</f>
        <v>0.2857142857142857</v>
      </c>
      <c r="G40" s="68"/>
      <c r="H40" s="68"/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57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41</v>
      </c>
      <c r="C52" s="21">
        <v>1</v>
      </c>
      <c r="D52" s="21">
        <v>2</v>
      </c>
      <c r="E52" s="21">
        <v>3</v>
      </c>
      <c r="F52" s="21">
        <f>SUM(B52:E52)</f>
        <v>47</v>
      </c>
    </row>
    <row r="53" spans="1:6" x14ac:dyDescent="0.25">
      <c r="A53" s="20" t="s">
        <v>14</v>
      </c>
      <c r="B53" s="21">
        <v>40</v>
      </c>
      <c r="C53" s="21">
        <v>0</v>
      </c>
      <c r="D53" s="21">
        <v>1</v>
      </c>
      <c r="E53" s="21">
        <v>0</v>
      </c>
      <c r="F53" s="21">
        <f>SUM(B53:E53)</f>
        <v>41</v>
      </c>
    </row>
    <row r="54" spans="1:6" x14ac:dyDescent="0.25">
      <c r="A54" s="20" t="s">
        <v>15</v>
      </c>
      <c r="B54" s="21">
        <v>87</v>
      </c>
      <c r="C54" s="21">
        <v>0</v>
      </c>
      <c r="D54" s="21">
        <v>2</v>
      </c>
      <c r="E54" s="21">
        <v>1</v>
      </c>
      <c r="F54" s="21">
        <f>SUM(B54:E54)</f>
        <v>90</v>
      </c>
    </row>
    <row r="55" spans="1:6" x14ac:dyDescent="0.25">
      <c r="A55" s="20" t="s">
        <v>16</v>
      </c>
      <c r="B55" s="21">
        <v>52</v>
      </c>
      <c r="C55" s="21">
        <v>0</v>
      </c>
      <c r="D55" s="21">
        <v>0</v>
      </c>
      <c r="E55" s="21">
        <v>0</v>
      </c>
      <c r="F55" s="21">
        <f>SUM(B55:E55)</f>
        <v>52</v>
      </c>
    </row>
    <row r="56" spans="1:6" x14ac:dyDescent="0.25">
      <c r="A56" s="20" t="s">
        <v>17</v>
      </c>
      <c r="B56" s="21">
        <v>56</v>
      </c>
      <c r="C56" s="21">
        <v>0</v>
      </c>
      <c r="D56" s="21">
        <v>0</v>
      </c>
      <c r="E56" s="21">
        <v>0</v>
      </c>
      <c r="F56" s="21">
        <f>SUM(B56:E56)</f>
        <v>56</v>
      </c>
    </row>
    <row r="57" spans="1:6" x14ac:dyDescent="0.25">
      <c r="A57" s="22" t="s">
        <v>0</v>
      </c>
      <c r="B57" s="63">
        <f>SUM(B52:B56)</f>
        <v>276</v>
      </c>
      <c r="C57" s="63">
        <f>SUM(C52:C56)</f>
        <v>1</v>
      </c>
      <c r="D57" s="63">
        <f>SUM(D52:D56)</f>
        <v>5</v>
      </c>
      <c r="E57" s="63">
        <f>SUM(E52:E56)</f>
        <v>4</v>
      </c>
      <c r="F57" s="22">
        <f>SUM(F52:F56)</f>
        <v>286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0.14855072463768115</v>
      </c>
      <c r="C59" s="24">
        <f>C52/C57</f>
        <v>1</v>
      </c>
      <c r="D59" s="24">
        <f>D52/D57</f>
        <v>0.4</v>
      </c>
      <c r="E59" s="24">
        <f>E52/E57</f>
        <v>0.75</v>
      </c>
      <c r="F59" s="19"/>
    </row>
    <row r="60" spans="1:6" x14ac:dyDescent="0.25">
      <c r="A60" s="20" t="s">
        <v>14</v>
      </c>
      <c r="B60" s="24">
        <f>B53/B57</f>
        <v>0.14492753623188406</v>
      </c>
      <c r="C60" s="24">
        <f>C53/C57</f>
        <v>0</v>
      </c>
      <c r="D60" s="24">
        <f>D53/D57</f>
        <v>0.2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0.31521739130434784</v>
      </c>
      <c r="C61" s="24">
        <f>C54/C57</f>
        <v>0</v>
      </c>
      <c r="D61" s="24">
        <f>D54/D57</f>
        <v>0.4</v>
      </c>
      <c r="E61" s="24">
        <f>E54/E57</f>
        <v>0.25</v>
      </c>
      <c r="F61" s="19"/>
    </row>
    <row r="62" spans="1:6" x14ac:dyDescent="0.25">
      <c r="A62" s="20" t="s">
        <v>16</v>
      </c>
      <c r="B62" s="24">
        <f>B55/B57</f>
        <v>0.18840579710144928</v>
      </c>
      <c r="C62" s="24">
        <f>C55/C57</f>
        <v>0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0.20289855072463769</v>
      </c>
      <c r="C63" s="24">
        <f>C56/C57</f>
        <v>0</v>
      </c>
      <c r="D63" s="24">
        <f>D56/D57</f>
        <v>0</v>
      </c>
      <c r="E63" s="24">
        <f>E56/E57</f>
        <v>0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58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32</v>
      </c>
      <c r="C75" s="21">
        <v>10</v>
      </c>
      <c r="D75" s="21">
        <v>4</v>
      </c>
      <c r="E75" s="21">
        <v>1</v>
      </c>
      <c r="F75" s="21">
        <f>SUM(B75:E75)</f>
        <v>47</v>
      </c>
    </row>
    <row r="76" spans="1:6" x14ac:dyDescent="0.25">
      <c r="A76" s="20" t="s">
        <v>14</v>
      </c>
      <c r="B76" s="21">
        <v>12</v>
      </c>
      <c r="C76" s="21">
        <v>13</v>
      </c>
      <c r="D76" s="21">
        <v>9</v>
      </c>
      <c r="E76" s="21">
        <v>7</v>
      </c>
      <c r="F76" s="21">
        <f>SUM(B76:E76)</f>
        <v>41</v>
      </c>
    </row>
    <row r="77" spans="1:6" x14ac:dyDescent="0.25">
      <c r="A77" s="20" t="s">
        <v>15</v>
      </c>
      <c r="B77" s="21">
        <v>10</v>
      </c>
      <c r="C77" s="21">
        <v>20</v>
      </c>
      <c r="D77" s="21">
        <v>36</v>
      </c>
      <c r="E77" s="21">
        <v>23</v>
      </c>
      <c r="F77" s="21">
        <f>SUM(B77:E77)</f>
        <v>89</v>
      </c>
    </row>
    <row r="78" spans="1:6" x14ac:dyDescent="0.25">
      <c r="A78" s="20" t="s">
        <v>16</v>
      </c>
      <c r="B78" s="21">
        <v>0</v>
      </c>
      <c r="C78" s="21">
        <v>7</v>
      </c>
      <c r="D78" s="21">
        <v>21</v>
      </c>
      <c r="E78" s="21">
        <v>24</v>
      </c>
      <c r="F78" s="21">
        <f>SUM(B78:E78)</f>
        <v>52</v>
      </c>
    </row>
    <row r="79" spans="1:6" x14ac:dyDescent="0.25">
      <c r="A79" s="20" t="s">
        <v>17</v>
      </c>
      <c r="B79" s="21">
        <v>5</v>
      </c>
      <c r="C79" s="21">
        <v>2</v>
      </c>
      <c r="D79" s="21">
        <v>18</v>
      </c>
      <c r="E79" s="21">
        <v>31</v>
      </c>
      <c r="F79" s="21">
        <f>SUM(B79:E79)</f>
        <v>56</v>
      </c>
    </row>
    <row r="80" spans="1:6" x14ac:dyDescent="0.25">
      <c r="A80" s="26" t="s">
        <v>0</v>
      </c>
      <c r="B80" s="63">
        <f>SUM(B75:B79)</f>
        <v>59</v>
      </c>
      <c r="C80" s="63">
        <f>SUM(C75:C79)</f>
        <v>52</v>
      </c>
      <c r="D80" s="63">
        <f>SUM(D75:D79)</f>
        <v>88</v>
      </c>
      <c r="E80" s="63">
        <f>SUM(E75:E79)</f>
        <v>86</v>
      </c>
      <c r="F80" s="22">
        <f>SUM(F75:F79)</f>
        <v>285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0.5423728813559322</v>
      </c>
      <c r="C82" s="24">
        <f>C75/C80</f>
        <v>0.19230769230769232</v>
      </c>
      <c r="D82" s="24">
        <f>D75/D80</f>
        <v>4.5454545454545456E-2</v>
      </c>
      <c r="E82" s="24">
        <f>E75/E80</f>
        <v>1.1627906976744186E-2</v>
      </c>
      <c r="F82" s="19"/>
    </row>
    <row r="83" spans="1:6" x14ac:dyDescent="0.25">
      <c r="A83" s="20" t="s">
        <v>14</v>
      </c>
      <c r="B83" s="24">
        <f>B76/B80</f>
        <v>0.20338983050847459</v>
      </c>
      <c r="C83" s="24">
        <f>C76/C80</f>
        <v>0.25</v>
      </c>
      <c r="D83" s="24">
        <f>D76/D80</f>
        <v>0.10227272727272728</v>
      </c>
      <c r="E83" s="24">
        <f>E76/E80</f>
        <v>8.1395348837209308E-2</v>
      </c>
      <c r="F83" s="19"/>
    </row>
    <row r="84" spans="1:6" x14ac:dyDescent="0.25">
      <c r="A84" s="20" t="s">
        <v>15</v>
      </c>
      <c r="B84" s="24">
        <f>B77/B80</f>
        <v>0.16949152542372881</v>
      </c>
      <c r="C84" s="24">
        <f>C77/C80</f>
        <v>0.38461538461538464</v>
      </c>
      <c r="D84" s="24">
        <f>D77/D80</f>
        <v>0.40909090909090912</v>
      </c>
      <c r="E84" s="24">
        <f>E77/E80</f>
        <v>0.26744186046511625</v>
      </c>
      <c r="F84" s="19"/>
    </row>
    <row r="85" spans="1:6" x14ac:dyDescent="0.25">
      <c r="A85" s="20" t="s">
        <v>16</v>
      </c>
      <c r="B85" s="24">
        <f>B78/B80</f>
        <v>0</v>
      </c>
      <c r="C85" s="24">
        <f>C78/C80</f>
        <v>0.13461538461538461</v>
      </c>
      <c r="D85" s="24">
        <f>D78/D80</f>
        <v>0.23863636363636365</v>
      </c>
      <c r="E85" s="24">
        <f>E78/E80</f>
        <v>0.27906976744186046</v>
      </c>
      <c r="F85" s="19"/>
    </row>
    <row r="86" spans="1:6" x14ac:dyDescent="0.25">
      <c r="A86" s="20" t="s">
        <v>17</v>
      </c>
      <c r="B86" s="24">
        <f>B79/B80</f>
        <v>8.4745762711864403E-2</v>
      </c>
      <c r="C86" s="24">
        <f>C79/C80</f>
        <v>3.8461538461538464E-2</v>
      </c>
      <c r="D86" s="24">
        <f>D79/D80</f>
        <v>0.20454545454545456</v>
      </c>
      <c r="E86" s="24">
        <f>E79/E80</f>
        <v>0.36046511627906974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29</v>
      </c>
      <c r="C98" s="21">
        <v>17</v>
      </c>
      <c r="D98" s="21">
        <v>0</v>
      </c>
      <c r="E98" s="28">
        <v>1</v>
      </c>
      <c r="F98" s="21">
        <f>SUM(B98:E98)</f>
        <v>47</v>
      </c>
    </row>
    <row r="99" spans="1:6" x14ac:dyDescent="0.25">
      <c r="A99" s="20" t="s">
        <v>14</v>
      </c>
      <c r="B99" s="21">
        <v>14</v>
      </c>
      <c r="C99" s="21">
        <v>24</v>
      </c>
      <c r="D99" s="21">
        <v>0</v>
      </c>
      <c r="E99" s="28">
        <v>3</v>
      </c>
      <c r="F99" s="21">
        <f>SUM(B99:E99)</f>
        <v>41</v>
      </c>
    </row>
    <row r="100" spans="1:6" x14ac:dyDescent="0.25">
      <c r="A100" s="20" t="s">
        <v>15</v>
      </c>
      <c r="B100" s="21">
        <v>15</v>
      </c>
      <c r="C100" s="21">
        <v>65</v>
      </c>
      <c r="D100" s="21">
        <v>0</v>
      </c>
      <c r="E100" s="28">
        <v>10</v>
      </c>
      <c r="F100" s="21">
        <f>SUM(B100:E100)</f>
        <v>90</v>
      </c>
    </row>
    <row r="101" spans="1:6" x14ac:dyDescent="0.25">
      <c r="A101" s="20" t="s">
        <v>16</v>
      </c>
      <c r="B101" s="21">
        <v>3</v>
      </c>
      <c r="C101" s="21">
        <v>44</v>
      </c>
      <c r="D101" s="21">
        <v>0</v>
      </c>
      <c r="E101" s="28">
        <v>5</v>
      </c>
      <c r="F101" s="21">
        <f>SUM(B101:E101)</f>
        <v>52</v>
      </c>
    </row>
    <row r="102" spans="1:6" x14ac:dyDescent="0.25">
      <c r="A102" s="20" t="s">
        <v>17</v>
      </c>
      <c r="B102" s="21">
        <v>8</v>
      </c>
      <c r="C102" s="21">
        <v>30</v>
      </c>
      <c r="D102" s="21">
        <v>0</v>
      </c>
      <c r="E102" s="28">
        <v>18</v>
      </c>
      <c r="F102" s="21">
        <f>SUM(B102:E102)</f>
        <v>56</v>
      </c>
    </row>
    <row r="103" spans="1:6" x14ac:dyDescent="0.25">
      <c r="A103" s="26" t="s">
        <v>0</v>
      </c>
      <c r="B103" s="63">
        <f>SUM(B98:B102)</f>
        <v>69</v>
      </c>
      <c r="C103" s="63">
        <f>SUM(C98:C102)</f>
        <v>180</v>
      </c>
      <c r="D103" s="63">
        <f>SUM(D98:D102)</f>
        <v>0</v>
      </c>
      <c r="E103" s="63">
        <f>SUM(E98:E102)</f>
        <v>37</v>
      </c>
      <c r="F103" s="22">
        <f>SUM(F98:F102)</f>
        <v>286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0.42028985507246375</v>
      </c>
      <c r="C105" s="24">
        <f>C98/C103</f>
        <v>9.4444444444444442E-2</v>
      </c>
      <c r="D105" s="24" t="e">
        <f>D98/D103</f>
        <v>#DIV/0!</v>
      </c>
      <c r="E105" s="24">
        <f>E98/E103</f>
        <v>2.7027027027027029E-2</v>
      </c>
      <c r="F105" s="19"/>
    </row>
    <row r="106" spans="1:6" x14ac:dyDescent="0.25">
      <c r="A106" s="20" t="s">
        <v>14</v>
      </c>
      <c r="B106" s="24">
        <f>B99/B103</f>
        <v>0.20289855072463769</v>
      </c>
      <c r="C106" s="24">
        <f>C99/C103</f>
        <v>0.13333333333333333</v>
      </c>
      <c r="D106" s="24" t="e">
        <f>D99/D103</f>
        <v>#DIV/0!</v>
      </c>
      <c r="E106" s="24">
        <f>E99/E103</f>
        <v>8.1081081081081086E-2</v>
      </c>
      <c r="F106" s="19"/>
    </row>
    <row r="107" spans="1:6" x14ac:dyDescent="0.25">
      <c r="A107" s="20" t="s">
        <v>15</v>
      </c>
      <c r="B107" s="24">
        <f>B100/B103</f>
        <v>0.21739130434782608</v>
      </c>
      <c r="C107" s="24">
        <f>C100/C103</f>
        <v>0.3611111111111111</v>
      </c>
      <c r="D107" s="24" t="e">
        <f>D100/D103</f>
        <v>#DIV/0!</v>
      </c>
      <c r="E107" s="24">
        <f>E100/E103</f>
        <v>0.27027027027027029</v>
      </c>
      <c r="F107" s="19"/>
    </row>
    <row r="108" spans="1:6" x14ac:dyDescent="0.25">
      <c r="A108" s="20" t="s">
        <v>16</v>
      </c>
      <c r="B108" s="24">
        <f>B101/B103</f>
        <v>4.3478260869565216E-2</v>
      </c>
      <c r="C108" s="24">
        <f>C101/C103</f>
        <v>0.24444444444444444</v>
      </c>
      <c r="D108" s="24" t="e">
        <f>D101/D103</f>
        <v>#DIV/0!</v>
      </c>
      <c r="E108" s="24">
        <f>E101/E103</f>
        <v>0.13513513513513514</v>
      </c>
      <c r="F108" s="19"/>
    </row>
    <row r="109" spans="1:6" x14ac:dyDescent="0.25">
      <c r="A109" s="20" t="s">
        <v>17</v>
      </c>
      <c r="B109" s="24">
        <f>B102/B103</f>
        <v>0.11594202898550725</v>
      </c>
      <c r="C109" s="24">
        <f>C102/C103</f>
        <v>0.16666666666666666</v>
      </c>
      <c r="D109" s="24" t="e">
        <f>D102/D103</f>
        <v>#DIV/0!</v>
      </c>
      <c r="E109" s="24">
        <f>E102/E103</f>
        <v>0.48648648648648651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2018-07-18T21:33:19Z</dcterms:modified>
</cp:coreProperties>
</file>