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<sst xmlns="http://schemas.openxmlformats.org/spreadsheetml/2006/main" count="225" uniqueCount="59">
  <si>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</si>
  <si>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</si>
  <si>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</si>
  <si>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</si>
  <si>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</si>
  <si>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</si>
  <si>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</si>
  <si>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</si>
  <si>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</si>
  <si>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</si>
  <si>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</si>
  <si>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</si>
  <si>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</si>
  <si>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</si>
  <si>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</si>
  <si>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</si>
  <si>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</si>
  <si>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</si>
  <si>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</si>
  <si>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</si>
  <si>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</si>
  <si>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</si>
  <si>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</si>
  <si>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</si>
  <si>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</si>
  <si>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</si>
  <si>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</si>
  <si>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</si>
  <si>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</si>
  <si>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</si>
  <si>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</si>
  <si>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</si>
  <si>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</si>
  <si>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</si>
  <si>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</si>
  <si>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</si>
  <si>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</si>
  <si>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</si>
  <si>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</si>
  <si>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</si>
  <si>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</si>
  <si>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</si>
  <si>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</si>
  <si>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</si>
  <si>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</si>
  <si>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Oklahoma</t>
  </si>
  <si>
    <t>Oklahoma Schools Reporting Zero Students as Chronically Absent</t>
  </si>
  <si>
    <t>Chronic Absence Levels Across Oklahoma Schools</t>
  </si>
  <si>
    <t>Chronic Absence Levels Across Oklahoma Schools SY 15-16 Compared to SY 13-14</t>
  </si>
  <si>
    <t>SY 15-16 Chronic Absence Levels Across Oklahoma Schools by Locale</t>
  </si>
  <si>
    <t xml:space="preserve">SY 15-16 Chronic Absence Levels Across Oklahoma Schools by Concentration of Poverty </t>
  </si>
  <si>
    <t xml:space="preserve">SY 15-16 Chronic Absence Levels Across Oklahoma Schools by School Type </t>
  </si>
  <si>
    <t>SY 15-16 Chronic Absence Levels Across Oklahoma by Grades Served</t>
  </si>
  <si>
    <t>SY 15-16 Chronic Absence Levels Across 
Oklahoma Schools</t>
  </si>
  <si>
    <t>SY 13-14 Chronic Absence Levels Across Oklahoma Schools by Locale</t>
  </si>
  <si>
    <t>SY 13-14 Chronic Absence Levels Across Oklahoma Schools by Concentration of Poverty</t>
  </si>
  <si>
    <t>SY 13-14 Chronic Absence Levels Across 
Oklahoma Schools</t>
  </si>
  <si>
    <t>SY 13-14 Chronic Absence Levels Across Oklahoma Schools by Grades Served</t>
  </si>
  <si>
    <t>SY 13-14 Chronic Absence Levels Across Oklahoma Schools by School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</si>
</sst>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Oklahoma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97</c:v>
                </c:pt>
                <c:pt idx="1">
                  <c:v>168</c:v>
                </c:pt>
                <c:pt idx="2">
                  <c:v>529</c:v>
                </c:pt>
                <c:pt idx="3">
                  <c:v>335</c:v>
                </c:pt>
                <c:pt idx="4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107</c:v>
                </c:pt>
                <c:pt idx="1">
                  <c:v>171</c:v>
                </c:pt>
                <c:pt idx="2">
                  <c:v>570</c:v>
                </c:pt>
                <c:pt idx="3">
                  <c:v>366</c:v>
                </c:pt>
                <c:pt idx="4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2113980920"/>
        <c:axId val="-2113979496"/>
      </c:barChart>
      <c:catAx>
        <c:axId val="-211398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979496"/>
        <c:crosses val="autoZero"/>
        <c:auto val="1"/>
        <c:lblAlgn val="ctr"/>
        <c:lblOffset val="100"/>
        <c:noMultiLvlLbl val="0"/>
      </c:catAx>
      <c:valAx>
        <c:axId val="-2113979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1230697652927901E-2"/>
              <c:y val="0.2267238779612910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98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Oklahoma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6.0457516339869281E-2</c:v>
                </c:pt>
                <c:pt idx="1">
                  <c:v>4.8209366391184574E-2</c:v>
                </c:pt>
                <c:pt idx="2">
                  <c:v>3.5928143712574849E-2</c:v>
                </c:pt>
                <c:pt idx="3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0.12745098039215685</c:v>
                </c:pt>
                <c:pt idx="1">
                  <c:v>7.7134986225895319E-2</c:v>
                </c:pt>
                <c:pt idx="2">
                  <c:v>7.7844311377245512E-2</c:v>
                </c:pt>
                <c:pt idx="3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0.28374655647382918</c:v>
                </c:pt>
                <c:pt idx="2">
                  <c:v>0.30239520958083832</c:v>
                </c:pt>
                <c:pt idx="3">
                  <c:v>0.23728813559322035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0.1437908496732026</c:v>
                </c:pt>
                <c:pt idx="1">
                  <c:v>0.20661157024793389</c:v>
                </c:pt>
                <c:pt idx="2">
                  <c:v>0.22455089820359281</c:v>
                </c:pt>
                <c:pt idx="3">
                  <c:v>0.33898305084745761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0.33496732026143788</c:v>
                </c:pt>
                <c:pt idx="1">
                  <c:v>0.38429752066115702</c:v>
                </c:pt>
                <c:pt idx="2">
                  <c:v>0.3592814371257485</c:v>
                </c:pt>
                <c:pt idx="3">
                  <c:v>0.3728813559322034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99572856"/>
        <c:axId val="2111523928"/>
      </c:barChart>
      <c:catAx>
        <c:axId val="2099572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523928"/>
        <c:crosses val="autoZero"/>
        <c:auto val="1"/>
        <c:lblAlgn val="ctr"/>
        <c:lblOffset val="100"/>
        <c:noMultiLvlLbl val="0"/>
      </c:catAx>
      <c:valAx>
        <c:axId val="2111523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58623522203816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5728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Oklahoma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9.7378277153558054E-2</c:v>
                </c:pt>
                <c:pt idx="1">
                  <c:v>3.3175355450236969E-2</c:v>
                </c:pt>
                <c:pt idx="2">
                  <c:v>4.6391752577319589E-2</c:v>
                </c:pt>
                <c:pt idx="3">
                  <c:v>4.0045766590389019E-2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0.14606741573033707</c:v>
                </c:pt>
                <c:pt idx="1">
                  <c:v>7.582938388625593E-2</c:v>
                </c:pt>
                <c:pt idx="2">
                  <c:v>0.11597938144329897</c:v>
                </c:pt>
                <c:pt idx="3">
                  <c:v>7.5514874141876437E-2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0.44569288389513106</c:v>
                </c:pt>
                <c:pt idx="1">
                  <c:v>0.4218009478672986</c:v>
                </c:pt>
                <c:pt idx="2">
                  <c:v>0.3170103092783505</c:v>
                </c:pt>
                <c:pt idx="3">
                  <c:v>0.22425629290617849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0.16853932584269662</c:v>
                </c:pt>
                <c:pt idx="1">
                  <c:v>0.22274881516587677</c:v>
                </c:pt>
                <c:pt idx="2">
                  <c:v>0.20360824742268041</c:v>
                </c:pt>
                <c:pt idx="3">
                  <c:v>0.18535469107551489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0.14232209737827714</c:v>
                </c:pt>
                <c:pt idx="1">
                  <c:v>0.24644549763033174</c:v>
                </c:pt>
                <c:pt idx="2">
                  <c:v>0.3170103092783505</c:v>
                </c:pt>
                <c:pt idx="3">
                  <c:v>0.47482837528604122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1771624"/>
        <c:axId val="2084156808"/>
      </c:barChart>
      <c:catAx>
        <c:axId val="2111771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4156808"/>
        <c:crosses val="autoZero"/>
        <c:auto val="1"/>
        <c:lblAlgn val="ctr"/>
        <c:lblOffset val="100"/>
        <c:noMultiLvlLbl val="0"/>
      </c:catAx>
      <c:valAx>
        <c:axId val="2084156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675201170446E-2"/>
              <c:y val="0.308118909049412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771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Oklahoma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5.4250559284116331E-2</c:v>
                </c:pt>
                <c:pt idx="1">
                  <c:v>9.3959731543624164E-2</c:v>
                </c:pt>
                <c:pt idx="2">
                  <c:v>0.29586129753914991</c:v>
                </c:pt>
                <c:pt idx="3">
                  <c:v>0.18736017897091722</c:v>
                </c:pt>
                <c:pt idx="4">
                  <c:v>0.36856823266219241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5.9610027855153201E-2</c:v>
                </c:pt>
                <c:pt idx="1">
                  <c:v>9.5264623955431754E-2</c:v>
                </c:pt>
                <c:pt idx="2">
                  <c:v>0.31754874651810583</c:v>
                </c:pt>
                <c:pt idx="3">
                  <c:v>0.20389972144846796</c:v>
                </c:pt>
                <c:pt idx="4">
                  <c:v>0.32367688022284125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994872"/>
        <c:axId val="2099401320"/>
      </c:barChart>
      <c:catAx>
        <c:axId val="2097994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401320"/>
        <c:crosses val="autoZero"/>
        <c:auto val="1"/>
        <c:lblAlgn val="ctr"/>
        <c:lblOffset val="100"/>
        <c:noMultiLvlLbl val="0"/>
      </c:catAx>
      <c:valAx>
        <c:axId val="2099401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0285251833567E-2"/>
              <c:y val="0.23152771276941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7994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Oklahoma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0.1912751677852349</c:v>
                </c:pt>
                <c:pt idx="1">
                  <c:v>0.15097493036211698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130360"/>
        <c:axId val="2138692888"/>
      </c:barChart>
      <c:catAx>
        <c:axId val="210013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92888"/>
        <c:crosses val="autoZero"/>
        <c:auto val="1"/>
        <c:lblAlgn val="ctr"/>
        <c:lblOffset val="100"/>
        <c:noMultiLvlLbl val="0"/>
      </c:catAx>
      <c:valAx>
        <c:axId val="213869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6434081053206E-2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1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Oklahoma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1.6059957173447537E-2</c:v>
                </c:pt>
                <c:pt idx="1">
                  <c:v>6.3037249283667621E-2</c:v>
                </c:pt>
                <c:pt idx="2">
                  <c:v>0.12200435729847495</c:v>
                </c:pt>
                <c:pt idx="3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7.8158458244111342E-2</c:v>
                </c:pt>
                <c:pt idx="1">
                  <c:v>9.4555873925501438E-2</c:v>
                </c:pt>
                <c:pt idx="2">
                  <c:v>0.13943355119825709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0.33511777301927193</c:v>
                </c:pt>
                <c:pt idx="1">
                  <c:v>0.35816618911174786</c:v>
                </c:pt>
                <c:pt idx="2">
                  <c:v>0.27015250544662311</c:v>
                </c:pt>
                <c:pt idx="3">
                  <c:v>0.35714285714285715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0.22591006423982871</c:v>
                </c:pt>
                <c:pt idx="1">
                  <c:v>0.20916905444126074</c:v>
                </c:pt>
                <c:pt idx="2">
                  <c:v>0.17211328976034859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0.34475374732334046</c:v>
                </c:pt>
                <c:pt idx="1">
                  <c:v>0.27507163323782235</c:v>
                </c:pt>
                <c:pt idx="2">
                  <c:v>0.29629629629629628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517880"/>
        <c:axId val="2136123832"/>
      </c:barChart>
      <c:catAx>
        <c:axId val="-2114517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123832"/>
        <c:crosses val="autoZero"/>
        <c:auto val="1"/>
        <c:lblAlgn val="ctr"/>
        <c:lblOffset val="100"/>
        <c:noMultiLvlLbl val="0"/>
      </c:catAx>
      <c:valAx>
        <c:axId val="2136123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5178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Oklahoma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5.4285714285714284E-2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9.6000000000000002E-2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0.32342857142857145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0.20857142857142857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0.31771428571428573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7100248"/>
        <c:axId val="2093085304"/>
      </c:barChart>
      <c:catAx>
        <c:axId val="-211710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085304"/>
        <c:crosses val="autoZero"/>
        <c:auto val="1"/>
        <c:lblAlgn val="ctr"/>
        <c:lblOffset val="100"/>
        <c:noMultiLvlLbl val="0"/>
      </c:catAx>
      <c:valAx>
        <c:axId val="2093085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</a:t>
                </a:r>
                <a:r>
                  <a:rPr lang="en-CA" sz="1200" b="0" baseline="0"/>
                  <a:t> S</a:t>
                </a:r>
                <a:r>
                  <a:rPr lang="en-CA" sz="1200" b="0"/>
                  <a:t>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7100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Oklahoma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8.0314960629921259E-2</c:v>
                </c:pt>
                <c:pt idx="1">
                  <c:v>4.6025104602510462E-2</c:v>
                </c:pt>
                <c:pt idx="2">
                  <c:v>2.7355623100303952E-2</c:v>
                </c:pt>
                <c:pt idx="3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0.13228346456692913</c:v>
                </c:pt>
                <c:pt idx="1">
                  <c:v>8.3682008368200833E-2</c:v>
                </c:pt>
                <c:pt idx="2">
                  <c:v>6.6869300911854099E-2</c:v>
                </c:pt>
                <c:pt idx="3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0.3606299212598425</c:v>
                </c:pt>
                <c:pt idx="1">
                  <c:v>0.31938633193863319</c:v>
                </c:pt>
                <c:pt idx="2">
                  <c:v>0.303951367781155</c:v>
                </c:pt>
                <c:pt idx="3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0.15275590551181104</c:v>
                </c:pt>
                <c:pt idx="1">
                  <c:v>0.21199442119944212</c:v>
                </c:pt>
                <c:pt idx="2">
                  <c:v>0.27659574468085107</c:v>
                </c:pt>
                <c:pt idx="3">
                  <c:v>0.33898305084745761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0.27401574803149609</c:v>
                </c:pt>
                <c:pt idx="1">
                  <c:v>0.33891213389121339</c:v>
                </c:pt>
                <c:pt idx="2">
                  <c:v>0.32522796352583588</c:v>
                </c:pt>
                <c:pt idx="3">
                  <c:v>0.4576271186440678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8600424"/>
        <c:axId val="2131444712"/>
      </c:barChart>
      <c:catAx>
        <c:axId val="213860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444712"/>
        <c:crosses val="autoZero"/>
        <c:auto val="1"/>
        <c:lblAlgn val="ctr"/>
        <c:lblOffset val="100"/>
        <c:noMultiLvlLbl val="0"/>
      </c:catAx>
      <c:valAx>
        <c:axId val="2131444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3517620095758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00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Oklahoma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0.12915129151291513</c:v>
                </c:pt>
                <c:pt idx="1">
                  <c:v>1.8779342723004695E-2</c:v>
                </c:pt>
                <c:pt idx="2">
                  <c:v>6.0052219321148827E-2</c:v>
                </c:pt>
                <c:pt idx="3">
                  <c:v>3.8202247191011236E-2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0.16236162361623616</c:v>
                </c:pt>
                <c:pt idx="1">
                  <c:v>7.9812206572769953E-2</c:v>
                </c:pt>
                <c:pt idx="2">
                  <c:v>0.11488250652741515</c:v>
                </c:pt>
                <c:pt idx="3">
                  <c:v>7.3033707865168537E-2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0.39114391143911437</c:v>
                </c:pt>
                <c:pt idx="1">
                  <c:v>0.37558685446009388</c:v>
                </c:pt>
                <c:pt idx="2">
                  <c:v>0.391644908616188</c:v>
                </c:pt>
                <c:pt idx="3">
                  <c:v>0.25955056179775282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0.14760147601476015</c:v>
                </c:pt>
                <c:pt idx="1">
                  <c:v>0.215962441314554</c:v>
                </c:pt>
                <c:pt idx="2">
                  <c:v>0.22715404699738903</c:v>
                </c:pt>
                <c:pt idx="3">
                  <c:v>0.21573033707865169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0.16974169741697417</c:v>
                </c:pt>
                <c:pt idx="1">
                  <c:v>0.30985915492957744</c:v>
                </c:pt>
                <c:pt idx="2">
                  <c:v>0.20626631853785901</c:v>
                </c:pt>
                <c:pt idx="3">
                  <c:v>0.41348314606741571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1382584"/>
        <c:axId val="2111609432"/>
      </c:barChart>
      <c:catAx>
        <c:axId val="2131382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609432"/>
        <c:crosses val="autoZero"/>
        <c:auto val="1"/>
        <c:lblAlgn val="ctr"/>
        <c:lblOffset val="100"/>
        <c:noMultiLvlLbl val="0"/>
      </c:catAx>
      <c:valAx>
        <c:axId val="2111609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382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Oklahoma Schools </a:t>
            </a:r>
            <a:r>
              <a:rPr lang="en-US" sz="1400"/>
              <a:t>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1.2875536480686695E-2</c:v>
                </c:pt>
                <c:pt idx="1">
                  <c:v>2.4169184290030211E-2</c:v>
                </c:pt>
                <c:pt idx="2">
                  <c:v>0.13785557986870897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6.0085836909871244E-2</c:v>
                </c:pt>
                <c:pt idx="1">
                  <c:v>0.13595166163141995</c:v>
                </c:pt>
                <c:pt idx="2">
                  <c:v>0.13566739606126915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0.32510729613733907</c:v>
                </c:pt>
                <c:pt idx="1">
                  <c:v>0.35649546827794559</c:v>
                </c:pt>
                <c:pt idx="2">
                  <c:v>0.21444201312910285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0.21244635193133046</c:v>
                </c:pt>
                <c:pt idx="1">
                  <c:v>0.19033232628398791</c:v>
                </c:pt>
                <c:pt idx="2">
                  <c:v>0.15536105032822758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0.38948497854077252</c:v>
                </c:pt>
                <c:pt idx="1">
                  <c:v>0.29305135951661632</c:v>
                </c:pt>
                <c:pt idx="2">
                  <c:v>0.35667396061269147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597720"/>
        <c:axId val="2099304520"/>
      </c:barChart>
      <c:catAx>
        <c:axId val="-2114597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304520"/>
        <c:crosses val="autoZero"/>
        <c:auto val="1"/>
        <c:lblAlgn val="ctr"/>
        <c:lblOffset val="100"/>
        <c:noMultiLvlLbl val="0"/>
      </c:catAx>
      <c:valAx>
        <c:axId val="209930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916725899823301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597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Oklahoma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4.8498845265588918E-2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9.4110854503464209E-2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0.30427251732101618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0.19226327944572749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0.36085450346420322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0851256"/>
        <c:axId val="2138499032"/>
      </c:barChart>
      <c:catAx>
        <c:axId val="211085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499032"/>
        <c:crosses val="autoZero"/>
        <c:auto val="1"/>
        <c:lblAlgn val="ctr"/>
        <c:lblOffset val="100"/>
        <c:noMultiLvlLbl val="0"/>
      </c:catAx>
      <c:valAx>
        <c:axId val="2138499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09686601362921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0851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48" sqref="E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48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47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97</v>
      </c>
      <c r="C15" s="55">
        <v>107</v>
      </c>
      <c r="D15" s="56">
        <f t="shared" ref="D15:D20" si="0">C15-B15</f>
        <v>10</v>
      </c>
      <c r="F15" s="1"/>
    </row>
    <row r="16" spans="1:6" ht="15.75" x14ac:dyDescent="0.25">
      <c r="A16" s="54" t="s">
        <v>14</v>
      </c>
      <c r="B16" s="55">
        <v>168</v>
      </c>
      <c r="C16" s="55">
        <v>171</v>
      </c>
      <c r="D16" s="56">
        <f t="shared" si="0"/>
        <v>3</v>
      </c>
      <c r="F16" s="1"/>
    </row>
    <row r="17" spans="1:6" ht="15.75" x14ac:dyDescent="0.25">
      <c r="A17" s="54" t="s">
        <v>15</v>
      </c>
      <c r="B17" s="55">
        <v>529</v>
      </c>
      <c r="C17" s="55">
        <v>570</v>
      </c>
      <c r="D17" s="56">
        <f t="shared" si="0"/>
        <v>41</v>
      </c>
      <c r="F17" s="1"/>
    </row>
    <row r="18" spans="1:6" ht="15.75" x14ac:dyDescent="0.25">
      <c r="A18" s="54" t="s">
        <v>16</v>
      </c>
      <c r="B18" s="55">
        <v>335</v>
      </c>
      <c r="C18" s="55">
        <v>366</v>
      </c>
      <c r="D18" s="56">
        <f t="shared" si="0"/>
        <v>31</v>
      </c>
      <c r="F18" s="1"/>
    </row>
    <row r="19" spans="1:6" ht="15.75" x14ac:dyDescent="0.25">
      <c r="A19" s="54" t="s">
        <v>17</v>
      </c>
      <c r="B19" s="55">
        <v>659</v>
      </c>
      <c r="C19" s="55">
        <v>581</v>
      </c>
      <c r="D19" s="56">
        <f t="shared" si="0"/>
        <v>-78</v>
      </c>
      <c r="F19" s="1"/>
    </row>
    <row r="20" spans="1:6" ht="15.75" x14ac:dyDescent="0.25">
      <c r="A20" s="57" t="s">
        <v>0</v>
      </c>
      <c r="B20" s="67">
        <f>SUM(B15:B19)</f>
        <v>1788</v>
      </c>
      <c r="C20" s="67">
        <f>SUM(C15:C19)</f>
        <v>1795</v>
      </c>
      <c r="D20" s="57">
        <f t="shared" si="0"/>
        <v>7</v>
      </c>
    </row>
    <row r="31" spans="1:6" ht="31.5" x14ac:dyDescent="0.25">
      <c r="A31" s="51" t="s">
        <v>47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5.4250559284116331E-2</v>
      </c>
      <c r="C32" s="58">
        <f>C15/C20</f>
        <v>5.9610027855153201E-2</v>
      </c>
      <c r="D32" s="59">
        <f>C32-B32</f>
        <v>5.3594685710368697E-3</v>
      </c>
    </row>
    <row r="33" spans="1:6" ht="15.75" x14ac:dyDescent="0.25">
      <c r="A33" s="54" t="s">
        <v>14</v>
      </c>
      <c r="B33" s="58">
        <f>B16/B20</f>
        <v>9.3959731543624164E-2</v>
      </c>
      <c r="C33" s="58">
        <f>C16/C20</f>
        <v>9.5264623955431754E-2</v>
      </c>
      <c r="D33" s="59">
        <f>C33-B33</f>
        <v>1.30489241180759E-3</v>
      </c>
    </row>
    <row r="34" spans="1:6" ht="15.75" x14ac:dyDescent="0.25">
      <c r="A34" s="54" t="s">
        <v>15</v>
      </c>
      <c r="B34" s="58">
        <f>B17/B20</f>
        <v>0.29586129753914991</v>
      </c>
      <c r="C34" s="58">
        <f>C17/C20</f>
        <v>0.31754874651810583</v>
      </c>
      <c r="D34" s="59">
        <f>C34-B34</f>
        <v>2.1687448978955914E-2</v>
      </c>
    </row>
    <row r="35" spans="1:6" ht="15.75" x14ac:dyDescent="0.25">
      <c r="A35" s="54" t="s">
        <v>16</v>
      </c>
      <c r="B35" s="58">
        <f>B18/B20</f>
        <v>0.18736017897091722</v>
      </c>
      <c r="C35" s="58">
        <f>C18/C20</f>
        <v>0.20389972144846796</v>
      </c>
      <c r="D35" s="59">
        <f>C35-B35</f>
        <v>1.6539542477550739E-2</v>
      </c>
    </row>
    <row r="36" spans="1:6" ht="15.75" x14ac:dyDescent="0.25">
      <c r="A36" s="54" t="s">
        <v>17</v>
      </c>
      <c r="B36" s="58">
        <f>B19/B20</f>
        <v>0.36856823266219241</v>
      </c>
      <c r="C36" s="58">
        <f>C19/C20</f>
        <v>0.32367688022284125</v>
      </c>
      <c r="D36" s="59">
        <f>C36-B36</f>
        <v>-4.4891352439351162E-2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46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1788</v>
      </c>
      <c r="C49" s="61">
        <v>1795</v>
      </c>
    </row>
    <row r="50" spans="1:3" s="62" customFormat="1" ht="31.5" x14ac:dyDescent="0.25">
      <c r="A50" s="60" t="s">
        <v>36</v>
      </c>
      <c r="B50" s="61">
        <v>342</v>
      </c>
      <c r="C50" s="61">
        <v>271</v>
      </c>
    </row>
    <row r="51" spans="1:3" s="62" customFormat="1" ht="31.5" x14ac:dyDescent="0.25">
      <c r="A51" s="60" t="s">
        <v>38</v>
      </c>
      <c r="B51" s="63">
        <f>B50/B49</f>
        <v>0.1912751677852349</v>
      </c>
      <c r="C51" s="63">
        <f>C50/C49</f>
        <v>0.15097493036211698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9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53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107</v>
      </c>
      <c r="C10" s="31">
        <v>35895</v>
      </c>
      <c r="D10" s="31">
        <v>15099</v>
      </c>
      <c r="E10" s="33">
        <f>C10/C15</f>
        <v>5.1769046163076461E-2</v>
      </c>
      <c r="F10" s="33">
        <f>D10/D15</f>
        <v>0.18320694048413516</v>
      </c>
    </row>
    <row r="11" spans="1:6" x14ac:dyDescent="0.25">
      <c r="A11" s="6" t="s">
        <v>14</v>
      </c>
      <c r="B11" s="31">
        <v>171</v>
      </c>
      <c r="C11" s="31">
        <v>64892</v>
      </c>
      <c r="D11" s="31">
        <v>15843</v>
      </c>
      <c r="E11" s="33">
        <f>C11/C15</f>
        <v>9.3589551291666184E-2</v>
      </c>
      <c r="F11" s="33">
        <f>D11/D15</f>
        <v>0.19223442334526483</v>
      </c>
    </row>
    <row r="12" spans="1:6" x14ac:dyDescent="0.25">
      <c r="A12" s="6" t="s">
        <v>15</v>
      </c>
      <c r="B12" s="31">
        <v>570</v>
      </c>
      <c r="C12" s="31">
        <v>262236</v>
      </c>
      <c r="D12" s="31">
        <v>37436</v>
      </c>
      <c r="E12" s="33">
        <f>C12/C15</f>
        <v>0.37820608969551522</v>
      </c>
      <c r="F12" s="33">
        <f>D12/D15</f>
        <v>0.45423769944791603</v>
      </c>
    </row>
    <row r="13" spans="1:6" x14ac:dyDescent="0.25">
      <c r="A13" s="6" t="s">
        <v>16</v>
      </c>
      <c r="B13" s="31">
        <v>366</v>
      </c>
      <c r="C13" s="31">
        <v>148737</v>
      </c>
      <c r="D13" s="31">
        <v>11164</v>
      </c>
      <c r="E13" s="33">
        <f>C13/C15</f>
        <v>0.21451379354109218</v>
      </c>
      <c r="F13" s="33">
        <f>D13/D15</f>
        <v>0.13546077777103682</v>
      </c>
    </row>
    <row r="14" spans="1:6" x14ac:dyDescent="0.25">
      <c r="A14" s="6" t="s">
        <v>17</v>
      </c>
      <c r="B14" s="32">
        <v>581</v>
      </c>
      <c r="C14" s="32">
        <v>181608</v>
      </c>
      <c r="D14" s="32">
        <v>2873</v>
      </c>
      <c r="E14" s="33">
        <f>C14/C15</f>
        <v>0.26192151930864993</v>
      </c>
      <c r="F14" s="33">
        <f>D14/D15</f>
        <v>3.4860158951647152E-2</v>
      </c>
    </row>
    <row r="15" spans="1:6" x14ac:dyDescent="0.25">
      <c r="A15" s="4" t="s">
        <v>0</v>
      </c>
      <c r="B15" s="65">
        <f>SUM(B10:B14)</f>
        <v>1795</v>
      </c>
      <c r="C15" s="65">
        <f>SUM(C10:C14)</f>
        <v>693368</v>
      </c>
      <c r="D15" s="65">
        <f>SUM(D10:D14)</f>
        <v>82415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15</v>
      </c>
      <c r="C29" s="9">
        <v>22</v>
      </c>
      <c r="D29" s="18">
        <v>56</v>
      </c>
      <c r="E29" s="3">
        <v>3</v>
      </c>
      <c r="F29" s="23">
        <f>SUM(B29:E29)</f>
        <v>96</v>
      </c>
      <c r="G29" s="15"/>
    </row>
    <row r="30" spans="1:7" x14ac:dyDescent="0.25">
      <c r="A30" s="6" t="s">
        <v>14</v>
      </c>
      <c r="B30" s="9">
        <v>73</v>
      </c>
      <c r="C30" s="9">
        <v>33</v>
      </c>
      <c r="D30" s="18">
        <v>64</v>
      </c>
      <c r="E30" s="3">
        <v>0</v>
      </c>
      <c r="F30" s="23">
        <f>SUM(B30:E30)</f>
        <v>170</v>
      </c>
      <c r="G30" s="15"/>
    </row>
    <row r="31" spans="1:7" x14ac:dyDescent="0.25">
      <c r="A31" s="6" t="s">
        <v>15</v>
      </c>
      <c r="B31" s="9">
        <v>313</v>
      </c>
      <c r="C31" s="9">
        <v>125</v>
      </c>
      <c r="D31" s="18">
        <v>124</v>
      </c>
      <c r="E31" s="3">
        <v>5</v>
      </c>
      <c r="F31" s="23">
        <f>SUM(B31:E31)</f>
        <v>567</v>
      </c>
      <c r="G31" s="15"/>
    </row>
    <row r="32" spans="1:7" x14ac:dyDescent="0.25">
      <c r="A32" s="6" t="s">
        <v>16</v>
      </c>
      <c r="B32" s="9">
        <v>211</v>
      </c>
      <c r="C32" s="9">
        <v>73</v>
      </c>
      <c r="D32" s="18">
        <v>79</v>
      </c>
      <c r="E32" s="3">
        <v>2</v>
      </c>
      <c r="F32" s="23">
        <f>SUM(B32:E32)</f>
        <v>365</v>
      </c>
      <c r="G32" s="15"/>
    </row>
    <row r="33" spans="1:9" x14ac:dyDescent="0.25">
      <c r="A33" s="6" t="s">
        <v>17</v>
      </c>
      <c r="B33" s="9">
        <v>322</v>
      </c>
      <c r="C33" s="9">
        <v>96</v>
      </c>
      <c r="D33" s="18">
        <v>136</v>
      </c>
      <c r="E33" s="3">
        <v>4</v>
      </c>
      <c r="F33" s="23">
        <f>SUM(B33:E33)</f>
        <v>558</v>
      </c>
      <c r="G33" s="15"/>
    </row>
    <row r="34" spans="1:9" x14ac:dyDescent="0.25">
      <c r="A34" s="8" t="s">
        <v>0</v>
      </c>
      <c r="B34" s="65">
        <f>SUM(B29:B33)</f>
        <v>934</v>
      </c>
      <c r="C34" s="65">
        <f>SUM(C29:C33)</f>
        <v>349</v>
      </c>
      <c r="D34" s="65">
        <f>SUM(D29:D33)</f>
        <v>459</v>
      </c>
      <c r="E34" s="65">
        <f>SUM(E29:E33)</f>
        <v>14</v>
      </c>
      <c r="F34" s="24">
        <f>SUM(F29:F33)</f>
        <v>1756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1.6059957173447537E-2</v>
      </c>
      <c r="C36" s="5">
        <f>C29/C34</f>
        <v>6.3037249283667621E-2</v>
      </c>
      <c r="D36" s="5">
        <f>D29/D34</f>
        <v>0.12200435729847495</v>
      </c>
      <c r="E36" s="5">
        <f>E29/E34</f>
        <v>0.21428571428571427</v>
      </c>
    </row>
    <row r="37" spans="1:9" x14ac:dyDescent="0.25">
      <c r="A37" s="6" t="s">
        <v>14</v>
      </c>
      <c r="B37" s="5">
        <f>B30/B34</f>
        <v>7.8158458244111342E-2</v>
      </c>
      <c r="C37" s="5">
        <f>C30/C34</f>
        <v>9.4555873925501438E-2</v>
      </c>
      <c r="D37" s="5">
        <f>D30/D34</f>
        <v>0.13943355119825709</v>
      </c>
      <c r="E37" s="5">
        <f>E30/E34</f>
        <v>0</v>
      </c>
    </row>
    <row r="38" spans="1:9" x14ac:dyDescent="0.25">
      <c r="A38" s="6" t="s">
        <v>15</v>
      </c>
      <c r="B38" s="5">
        <f>B31/B34</f>
        <v>0.33511777301927193</v>
      </c>
      <c r="C38" s="5">
        <f>C31/C34</f>
        <v>0.35816618911174786</v>
      </c>
      <c r="D38" s="5">
        <f>D31/D34</f>
        <v>0.27015250544662311</v>
      </c>
      <c r="E38" s="5">
        <f>E31/E34</f>
        <v>0.35714285714285715</v>
      </c>
    </row>
    <row r="39" spans="1:9" x14ac:dyDescent="0.25">
      <c r="A39" s="6" t="s">
        <v>16</v>
      </c>
      <c r="B39" s="5">
        <f>B32/B34</f>
        <v>0.22591006423982871</v>
      </c>
      <c r="C39" s="5">
        <f>C32/C34</f>
        <v>0.20916905444126074</v>
      </c>
      <c r="D39" s="5">
        <f>D32/D34</f>
        <v>0.17211328976034859</v>
      </c>
      <c r="E39" s="5">
        <f>E32/E34</f>
        <v>0.14285714285714285</v>
      </c>
    </row>
    <row r="40" spans="1:9" x14ac:dyDescent="0.25">
      <c r="A40" s="6" t="s">
        <v>17</v>
      </c>
      <c r="B40" s="5">
        <f>B33/B34</f>
        <v>0.34475374732334046</v>
      </c>
      <c r="C40" s="5">
        <f>C33/C34</f>
        <v>0.27507163323782235</v>
      </c>
      <c r="D40" s="5">
        <f>D33/D34</f>
        <v>0.29629629629629628</v>
      </c>
      <c r="E40" s="5">
        <f>E33/E34</f>
        <v>0.2857142857142857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95</v>
      </c>
      <c r="C52" s="23">
        <v>1</v>
      </c>
      <c r="D52" s="23">
        <v>0</v>
      </c>
      <c r="E52" s="23">
        <v>0</v>
      </c>
      <c r="F52" s="23">
        <f>SUM(B52:E52)</f>
        <v>96</v>
      </c>
    </row>
    <row r="53" spans="1:6" x14ac:dyDescent="0.25">
      <c r="A53" s="22" t="s">
        <v>14</v>
      </c>
      <c r="B53" s="23">
        <v>168</v>
      </c>
      <c r="C53" s="23">
        <v>2</v>
      </c>
      <c r="D53" s="23">
        <v>0</v>
      </c>
      <c r="E53" s="23">
        <v>0</v>
      </c>
      <c r="F53" s="23">
        <f>SUM(B53:E53)</f>
        <v>170</v>
      </c>
    </row>
    <row r="54" spans="1:6" x14ac:dyDescent="0.25">
      <c r="A54" s="22" t="s">
        <v>15</v>
      </c>
      <c r="B54" s="23">
        <v>566</v>
      </c>
      <c r="C54" s="23">
        <v>1</v>
      </c>
      <c r="D54" s="23">
        <v>0</v>
      </c>
      <c r="E54" s="23">
        <v>0</v>
      </c>
      <c r="F54" s="23">
        <f>SUM(B54:E54)</f>
        <v>567</v>
      </c>
    </row>
    <row r="55" spans="1:6" x14ac:dyDescent="0.25">
      <c r="A55" s="22" t="s">
        <v>16</v>
      </c>
      <c r="B55" s="23">
        <v>365</v>
      </c>
      <c r="C55" s="23">
        <v>0</v>
      </c>
      <c r="D55" s="23">
        <v>0</v>
      </c>
      <c r="E55" s="23">
        <v>0</v>
      </c>
      <c r="F55" s="23">
        <f>SUM(B55:E55)</f>
        <v>365</v>
      </c>
    </row>
    <row r="56" spans="1:6" x14ac:dyDescent="0.25">
      <c r="A56" s="22" t="s">
        <v>17</v>
      </c>
      <c r="B56" s="23">
        <v>556</v>
      </c>
      <c r="C56" s="23">
        <v>0</v>
      </c>
      <c r="D56" s="23">
        <v>0</v>
      </c>
      <c r="E56" s="23">
        <v>3</v>
      </c>
      <c r="F56" s="23">
        <f>SUM(B56:E56)</f>
        <v>559</v>
      </c>
    </row>
    <row r="57" spans="1:6" x14ac:dyDescent="0.25">
      <c r="A57" s="24" t="s">
        <v>0</v>
      </c>
      <c r="B57" s="65">
        <f>SUM(B52:B56)</f>
        <v>1750</v>
      </c>
      <c r="C57" s="65">
        <f>SUM(C52:C56)</f>
        <v>4</v>
      </c>
      <c r="D57" s="65">
        <f>SUM(D52:D56)</f>
        <v>0</v>
      </c>
      <c r="E57" s="65">
        <f>SUM(E52:E56)</f>
        <v>3</v>
      </c>
      <c r="F57" s="24">
        <f>SUM(F52:F56)</f>
        <v>1757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5.4285714285714284E-2</v>
      </c>
      <c r="C59" s="26">
        <f>C52/C57</f>
        <v>0.25</v>
      </c>
      <c r="D59" s="26" t="e">
        <f>D52/D57</f>
        <v>#DIV/0!</v>
      </c>
      <c r="E59" s="26">
        <f>E52/E57</f>
        <v>0</v>
      </c>
      <c r="F59" s="21"/>
    </row>
    <row r="60" spans="1:6" x14ac:dyDescent="0.25">
      <c r="A60" s="22" t="s">
        <v>14</v>
      </c>
      <c r="B60" s="26">
        <f>B53/B57</f>
        <v>9.6000000000000002E-2</v>
      </c>
      <c r="C60" s="26">
        <f>C53/C57</f>
        <v>0.5</v>
      </c>
      <c r="D60" s="26" t="e">
        <f>D53/D57</f>
        <v>#DIV/0!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0.32342857142857145</v>
      </c>
      <c r="C61" s="26">
        <f>C54/C57</f>
        <v>0.25</v>
      </c>
      <c r="D61" s="26" t="e">
        <f>D54/D57</f>
        <v>#DIV/0!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0.20857142857142857</v>
      </c>
      <c r="C62" s="26">
        <f>C55/C57</f>
        <v>0</v>
      </c>
      <c r="D62" s="26" t="e">
        <f>D55/D57</f>
        <v>#DIV/0!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0.31771428571428573</v>
      </c>
      <c r="C63" s="26">
        <f>C56/C57</f>
        <v>0</v>
      </c>
      <c r="D63" s="26" t="e">
        <f>D56/D57</f>
        <v>#DIV/0!</v>
      </c>
      <c r="E63" s="26">
        <f>E56/E57</f>
        <v>1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50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51</v>
      </c>
      <c r="C75" s="23">
        <v>33</v>
      </c>
      <c r="D75" s="23">
        <v>9</v>
      </c>
      <c r="E75" s="23">
        <v>2</v>
      </c>
      <c r="F75" s="23">
        <f>SUM(B75:E75)</f>
        <v>95</v>
      </c>
    </row>
    <row r="76" spans="1:6" x14ac:dyDescent="0.25">
      <c r="A76" s="22" t="s">
        <v>14</v>
      </c>
      <c r="B76" s="23">
        <v>84</v>
      </c>
      <c r="C76" s="23">
        <v>60</v>
      </c>
      <c r="D76" s="23">
        <v>22</v>
      </c>
      <c r="E76" s="23">
        <v>2</v>
      </c>
      <c r="F76" s="23">
        <f>SUM(B76:E76)</f>
        <v>168</v>
      </c>
    </row>
    <row r="77" spans="1:6" x14ac:dyDescent="0.25">
      <c r="A77" s="22" t="s">
        <v>15</v>
      </c>
      <c r="B77" s="23">
        <v>229</v>
      </c>
      <c r="C77" s="23">
        <v>229</v>
      </c>
      <c r="D77" s="23">
        <v>100</v>
      </c>
      <c r="E77" s="23">
        <v>8</v>
      </c>
      <c r="F77" s="23">
        <f>SUM(B77:E77)</f>
        <v>566</v>
      </c>
    </row>
    <row r="78" spans="1:6" x14ac:dyDescent="0.25">
      <c r="A78" s="22" t="s">
        <v>16</v>
      </c>
      <c r="B78" s="23">
        <v>97</v>
      </c>
      <c r="C78" s="23">
        <v>152</v>
      </c>
      <c r="D78" s="23">
        <v>91</v>
      </c>
      <c r="E78" s="23">
        <v>20</v>
      </c>
      <c r="F78" s="23">
        <f>SUM(B78:E78)</f>
        <v>360</v>
      </c>
    </row>
    <row r="79" spans="1:6" x14ac:dyDescent="0.25">
      <c r="A79" s="22" t="s">
        <v>17</v>
      </c>
      <c r="B79" s="23">
        <v>174</v>
      </c>
      <c r="C79" s="23">
        <v>243</v>
      </c>
      <c r="D79" s="23">
        <v>107</v>
      </c>
      <c r="E79" s="23">
        <v>27</v>
      </c>
      <c r="F79" s="23">
        <f>SUM(B79:E79)</f>
        <v>551</v>
      </c>
    </row>
    <row r="80" spans="1:6" x14ac:dyDescent="0.25">
      <c r="A80" s="28" t="s">
        <v>0</v>
      </c>
      <c r="B80" s="65">
        <f>SUM(B75:B79)</f>
        <v>635</v>
      </c>
      <c r="C80" s="65">
        <f>SUM(C75:C79)</f>
        <v>717</v>
      </c>
      <c r="D80" s="65">
        <f>SUM(D75:D79)</f>
        <v>329</v>
      </c>
      <c r="E80" s="65">
        <f>SUM(E75:E79)</f>
        <v>59</v>
      </c>
      <c r="F80" s="24">
        <f>SUM(F75:F79)</f>
        <v>1740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8.0314960629921259E-2</v>
      </c>
      <c r="C82" s="26">
        <f>C75/C80</f>
        <v>4.6025104602510462E-2</v>
      </c>
      <c r="D82" s="26">
        <f>D75/D80</f>
        <v>2.7355623100303952E-2</v>
      </c>
      <c r="E82" s="26">
        <f>E75/E80</f>
        <v>3.3898305084745763E-2</v>
      </c>
      <c r="F82" s="21"/>
    </row>
    <row r="83" spans="1:6" x14ac:dyDescent="0.25">
      <c r="A83" s="22" t="s">
        <v>14</v>
      </c>
      <c r="B83" s="26">
        <f>B76/B80</f>
        <v>0.13228346456692913</v>
      </c>
      <c r="C83" s="26">
        <f>C76/C80</f>
        <v>8.3682008368200833E-2</v>
      </c>
      <c r="D83" s="26">
        <f>D76/D80</f>
        <v>6.6869300911854099E-2</v>
      </c>
      <c r="E83" s="26">
        <f>E76/E80</f>
        <v>3.3898305084745763E-2</v>
      </c>
      <c r="F83" s="21"/>
    </row>
    <row r="84" spans="1:6" x14ac:dyDescent="0.25">
      <c r="A84" s="22" t="s">
        <v>15</v>
      </c>
      <c r="B84" s="26">
        <f>B77/B80</f>
        <v>0.3606299212598425</v>
      </c>
      <c r="C84" s="26">
        <f>C77/C80</f>
        <v>0.31938633193863319</v>
      </c>
      <c r="D84" s="26">
        <f>D77/D80</f>
        <v>0.303951367781155</v>
      </c>
      <c r="E84" s="26">
        <f>E77/E80</f>
        <v>0.13559322033898305</v>
      </c>
      <c r="F84" s="21"/>
    </row>
    <row r="85" spans="1:6" x14ac:dyDescent="0.25">
      <c r="A85" s="22" t="s">
        <v>16</v>
      </c>
      <c r="B85" s="26">
        <f>B78/B80</f>
        <v>0.15275590551181104</v>
      </c>
      <c r="C85" s="26">
        <f>C78/C80</f>
        <v>0.21199442119944212</v>
      </c>
      <c r="D85" s="26">
        <f>D78/D80</f>
        <v>0.27659574468085107</v>
      </c>
      <c r="E85" s="26">
        <f>E78/E80</f>
        <v>0.33898305084745761</v>
      </c>
      <c r="F85" s="21"/>
    </row>
    <row r="86" spans="1:6" x14ac:dyDescent="0.25">
      <c r="A86" s="22" t="s">
        <v>17</v>
      </c>
      <c r="B86" s="26">
        <f>B79/B80</f>
        <v>0.27401574803149609</v>
      </c>
      <c r="C86" s="26">
        <f>C79/C80</f>
        <v>0.33891213389121339</v>
      </c>
      <c r="D86" s="26">
        <f>D79/D80</f>
        <v>0.32522796352583588</v>
      </c>
      <c r="E86" s="26">
        <f>E79/E80</f>
        <v>0.4576271186440678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49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35</v>
      </c>
      <c r="C98" s="23">
        <v>4</v>
      </c>
      <c r="D98" s="23">
        <v>23</v>
      </c>
      <c r="E98" s="30">
        <v>34</v>
      </c>
      <c r="F98" s="23">
        <f>SUM(B98:E98)</f>
        <v>96</v>
      </c>
    </row>
    <row r="99" spans="1:6" x14ac:dyDescent="0.25">
      <c r="A99" s="22" t="s">
        <v>14</v>
      </c>
      <c r="B99" s="23">
        <v>44</v>
      </c>
      <c r="C99" s="23">
        <v>17</v>
      </c>
      <c r="D99" s="23">
        <v>44</v>
      </c>
      <c r="E99" s="30">
        <v>65</v>
      </c>
      <c r="F99" s="23">
        <f>SUM(B99:E99)</f>
        <v>170</v>
      </c>
    </row>
    <row r="100" spans="1:6" x14ac:dyDescent="0.25">
      <c r="A100" s="22" t="s">
        <v>15</v>
      </c>
      <c r="B100" s="23">
        <v>106</v>
      </c>
      <c r="C100" s="23">
        <v>80</v>
      </c>
      <c r="D100" s="23">
        <v>150</v>
      </c>
      <c r="E100" s="30">
        <v>231</v>
      </c>
      <c r="F100" s="23">
        <f>SUM(B100:E100)</f>
        <v>567</v>
      </c>
    </row>
    <row r="101" spans="1:6" x14ac:dyDescent="0.25">
      <c r="A101" s="22" t="s">
        <v>16</v>
      </c>
      <c r="B101" s="23">
        <v>40</v>
      </c>
      <c r="C101" s="23">
        <v>46</v>
      </c>
      <c r="D101" s="23">
        <v>87</v>
      </c>
      <c r="E101" s="30">
        <v>192</v>
      </c>
      <c r="F101" s="23">
        <f>SUM(B101:E101)</f>
        <v>365</v>
      </c>
    </row>
    <row r="102" spans="1:6" x14ac:dyDescent="0.25">
      <c r="A102" s="22" t="s">
        <v>17</v>
      </c>
      <c r="B102" s="23">
        <v>46</v>
      </c>
      <c r="C102" s="23">
        <v>66</v>
      </c>
      <c r="D102" s="23">
        <v>79</v>
      </c>
      <c r="E102" s="30">
        <v>368</v>
      </c>
      <c r="F102" s="23">
        <f>SUM(B102:E102)</f>
        <v>559</v>
      </c>
    </row>
    <row r="103" spans="1:6" x14ac:dyDescent="0.25">
      <c r="A103" s="28" t="s">
        <v>0</v>
      </c>
      <c r="B103" s="65">
        <f>SUM(B98:B102)</f>
        <v>271</v>
      </c>
      <c r="C103" s="65">
        <f>SUM(C98:C102)</f>
        <v>213</v>
      </c>
      <c r="D103" s="65">
        <f>SUM(D98:D102)</f>
        <v>383</v>
      </c>
      <c r="E103" s="65">
        <f>SUM(E98:E102)</f>
        <v>890</v>
      </c>
      <c r="F103" s="24">
        <f>SUM(F98:F102)</f>
        <v>1757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0.12915129151291513</v>
      </c>
      <c r="C105" s="26">
        <f>C98/C103</f>
        <v>1.8779342723004695E-2</v>
      </c>
      <c r="D105" s="26">
        <f>D98/D103</f>
        <v>6.0052219321148827E-2</v>
      </c>
      <c r="E105" s="26">
        <f>E98/E103</f>
        <v>3.8202247191011236E-2</v>
      </c>
      <c r="F105" s="21"/>
    </row>
    <row r="106" spans="1:6" x14ac:dyDescent="0.25">
      <c r="A106" s="22" t="s">
        <v>14</v>
      </c>
      <c r="B106" s="26">
        <f>B99/B103</f>
        <v>0.16236162361623616</v>
      </c>
      <c r="C106" s="26">
        <f>C99/C103</f>
        <v>7.9812206572769953E-2</v>
      </c>
      <c r="D106" s="26">
        <f>D99/D103</f>
        <v>0.11488250652741515</v>
      </c>
      <c r="E106" s="26">
        <f>E99/E103</f>
        <v>7.3033707865168537E-2</v>
      </c>
      <c r="F106" s="21"/>
    </row>
    <row r="107" spans="1:6" x14ac:dyDescent="0.25">
      <c r="A107" s="22" t="s">
        <v>15</v>
      </c>
      <c r="B107" s="26">
        <f>B100/B103</f>
        <v>0.39114391143911437</v>
      </c>
      <c r="C107" s="26">
        <f>C100/C103</f>
        <v>0.37558685446009388</v>
      </c>
      <c r="D107" s="26">
        <f>D100/D103</f>
        <v>0.391644908616188</v>
      </c>
      <c r="E107" s="26">
        <f>E100/E103</f>
        <v>0.25955056179775282</v>
      </c>
      <c r="F107" s="21"/>
    </row>
    <row r="108" spans="1:6" x14ac:dyDescent="0.25">
      <c r="A108" s="22" t="s">
        <v>16</v>
      </c>
      <c r="B108" s="26">
        <f>B101/B103</f>
        <v>0.14760147601476015</v>
      </c>
      <c r="C108" s="26">
        <f>C101/C103</f>
        <v>0.215962441314554</v>
      </c>
      <c r="D108" s="26">
        <f>D101/D103</f>
        <v>0.22715404699738903</v>
      </c>
      <c r="E108" s="26">
        <f>E101/E103</f>
        <v>0.21573033707865169</v>
      </c>
      <c r="F108" s="21"/>
    </row>
    <row r="109" spans="1:6" x14ac:dyDescent="0.25">
      <c r="A109" s="22" t="s">
        <v>17</v>
      </c>
      <c r="B109" s="26">
        <f>B102/B103</f>
        <v>0.16974169741697417</v>
      </c>
      <c r="C109" s="26">
        <f>C102/C103</f>
        <v>0.30985915492957744</v>
      </c>
      <c r="D109" s="26">
        <f>D102/D103</f>
        <v>0.20626631853785901</v>
      </c>
      <c r="E109" s="26">
        <f>E102/E103</f>
        <v>0.41348314606741571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6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97</v>
      </c>
      <c r="C10" s="31">
        <v>33580</v>
      </c>
      <c r="D10" s="31">
        <v>13303</v>
      </c>
      <c r="E10" s="33">
        <f>C10/C15</f>
        <v>4.9310272924577896E-2</v>
      </c>
      <c r="F10" s="33">
        <f>D10/D15</f>
        <v>0.16812213277389512</v>
      </c>
    </row>
    <row r="11" spans="1:6" x14ac:dyDescent="0.25">
      <c r="A11" s="6" t="s">
        <v>14</v>
      </c>
      <c r="B11" s="31">
        <v>168</v>
      </c>
      <c r="C11" s="31">
        <v>69668</v>
      </c>
      <c r="D11" s="31">
        <v>16904</v>
      </c>
      <c r="E11" s="33">
        <f>C11/C15</f>
        <v>0.10230339768044946</v>
      </c>
      <c r="F11" s="33">
        <f>D11/D15</f>
        <v>0.21363125102683028</v>
      </c>
    </row>
    <row r="12" spans="1:6" x14ac:dyDescent="0.25">
      <c r="A12" s="6" t="s">
        <v>15</v>
      </c>
      <c r="B12" s="31">
        <v>529</v>
      </c>
      <c r="C12" s="31">
        <v>244963</v>
      </c>
      <c r="D12" s="31">
        <v>35071</v>
      </c>
      <c r="E12" s="33">
        <f>C12/C15</f>
        <v>0.35971388881546679</v>
      </c>
      <c r="F12" s="33">
        <f>D12/D15</f>
        <v>0.4432241839068839</v>
      </c>
    </row>
    <row r="13" spans="1:6" x14ac:dyDescent="0.25">
      <c r="A13" s="6" t="s">
        <v>16</v>
      </c>
      <c r="B13" s="31">
        <v>335</v>
      </c>
      <c r="C13" s="31">
        <v>142922</v>
      </c>
      <c r="D13" s="31">
        <v>11053</v>
      </c>
      <c r="E13" s="33">
        <f>C13/C15</f>
        <v>0.2098726273652925</v>
      </c>
      <c r="F13" s="33">
        <f>D13/D15</f>
        <v>0.13968683256031444</v>
      </c>
    </row>
    <row r="14" spans="1:6" x14ac:dyDescent="0.25">
      <c r="A14" s="6" t="s">
        <v>17</v>
      </c>
      <c r="B14" s="32">
        <v>659</v>
      </c>
      <c r="C14" s="32">
        <v>189861</v>
      </c>
      <c r="D14" s="32">
        <v>2796</v>
      </c>
      <c r="E14" s="33">
        <f>C14/C15</f>
        <v>0.27879981321421332</v>
      </c>
      <c r="F14" s="33">
        <f>D14/D15</f>
        <v>3.5335599732076284E-2</v>
      </c>
    </row>
    <row r="15" spans="1:6" x14ac:dyDescent="0.25">
      <c r="A15" s="4" t="s">
        <v>0</v>
      </c>
      <c r="B15" s="65">
        <f>SUM(B10:B14)</f>
        <v>1788</v>
      </c>
      <c r="C15" s="65">
        <f>SUM(C10:C14)</f>
        <v>680994</v>
      </c>
      <c r="D15" s="65">
        <f>SUM(D10:D14)</f>
        <v>79127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12</v>
      </c>
      <c r="C29" s="9">
        <v>8</v>
      </c>
      <c r="D29" s="18">
        <v>63</v>
      </c>
      <c r="E29" s="3">
        <v>3</v>
      </c>
      <c r="F29" s="23">
        <f>SUM(B29:E29)</f>
        <v>86</v>
      </c>
      <c r="G29" s="15"/>
    </row>
    <row r="30" spans="1:7" x14ac:dyDescent="0.25">
      <c r="A30" s="6" t="s">
        <v>14</v>
      </c>
      <c r="B30" s="9">
        <v>56</v>
      </c>
      <c r="C30" s="9">
        <v>45</v>
      </c>
      <c r="D30" s="18">
        <v>62</v>
      </c>
      <c r="E30" s="3">
        <v>3</v>
      </c>
      <c r="F30" s="23">
        <f>SUM(B30:E30)</f>
        <v>166</v>
      </c>
      <c r="G30" s="15"/>
    </row>
    <row r="31" spans="1:7" x14ac:dyDescent="0.25">
      <c r="A31" s="6" t="s">
        <v>15</v>
      </c>
      <c r="B31" s="9">
        <v>303</v>
      </c>
      <c r="C31" s="9">
        <v>118</v>
      </c>
      <c r="D31" s="18">
        <v>98</v>
      </c>
      <c r="E31" s="3">
        <v>8</v>
      </c>
      <c r="F31" s="23">
        <f>SUM(B31:E31)</f>
        <v>527</v>
      </c>
      <c r="G31" s="15"/>
    </row>
    <row r="32" spans="1:7" x14ac:dyDescent="0.25">
      <c r="A32" s="6" t="s">
        <v>16</v>
      </c>
      <c r="B32" s="9">
        <v>198</v>
      </c>
      <c r="C32" s="9">
        <v>63</v>
      </c>
      <c r="D32" s="18">
        <v>71</v>
      </c>
      <c r="E32" s="3">
        <v>1</v>
      </c>
      <c r="F32" s="23">
        <f>SUM(B32:E32)</f>
        <v>333</v>
      </c>
      <c r="G32" s="15"/>
    </row>
    <row r="33" spans="1:9" x14ac:dyDescent="0.25">
      <c r="A33" s="6" t="s">
        <v>17</v>
      </c>
      <c r="B33" s="9">
        <v>363</v>
      </c>
      <c r="C33" s="9">
        <v>97</v>
      </c>
      <c r="D33" s="18">
        <v>163</v>
      </c>
      <c r="E33" s="3">
        <v>5</v>
      </c>
      <c r="F33" s="23">
        <f>SUM(B33:E33)</f>
        <v>628</v>
      </c>
      <c r="G33" s="15"/>
    </row>
    <row r="34" spans="1:9" x14ac:dyDescent="0.25">
      <c r="A34" s="8" t="s">
        <v>0</v>
      </c>
      <c r="B34" s="65">
        <f>SUM(B29:B33)</f>
        <v>932</v>
      </c>
      <c r="C34" s="65">
        <f>SUM(C29:C33)</f>
        <v>331</v>
      </c>
      <c r="D34" s="65">
        <f>SUM(D29:D33)</f>
        <v>457</v>
      </c>
      <c r="E34" s="65">
        <f>SUM(E29:E33)</f>
        <v>20</v>
      </c>
      <c r="F34" s="24">
        <f>SUM(F29:F33)</f>
        <v>1740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69"/>
      <c r="H35" s="69"/>
      <c r="I35" s="15"/>
    </row>
    <row r="36" spans="1:9" x14ac:dyDescent="0.25">
      <c r="A36" s="6" t="s">
        <v>1</v>
      </c>
      <c r="B36" s="5">
        <f>B29/B34</f>
        <v>1.2875536480686695E-2</v>
      </c>
      <c r="C36" s="5">
        <f>C29/C34</f>
        <v>2.4169184290030211E-2</v>
      </c>
      <c r="D36" s="5">
        <f>D29/D34</f>
        <v>0.13785557986870897</v>
      </c>
      <c r="E36" s="5">
        <f>E29/E34</f>
        <v>0.15</v>
      </c>
      <c r="G36" s="70"/>
      <c r="H36" s="70"/>
    </row>
    <row r="37" spans="1:9" x14ac:dyDescent="0.25">
      <c r="A37" s="6" t="s">
        <v>14</v>
      </c>
      <c r="B37" s="5">
        <f>B30/B34</f>
        <v>6.0085836909871244E-2</v>
      </c>
      <c r="C37" s="5">
        <f>C30/C34</f>
        <v>0.13595166163141995</v>
      </c>
      <c r="D37" s="5">
        <f>D30/D34</f>
        <v>0.13566739606126915</v>
      </c>
      <c r="E37" s="5">
        <f>E30/E34</f>
        <v>0.15</v>
      </c>
      <c r="G37" s="70"/>
      <c r="H37" s="70"/>
    </row>
    <row r="38" spans="1:9" x14ac:dyDescent="0.25">
      <c r="A38" s="6" t="s">
        <v>15</v>
      </c>
      <c r="B38" s="5">
        <f>B31/B34</f>
        <v>0.32510729613733907</v>
      </c>
      <c r="C38" s="5">
        <f>C31/C34</f>
        <v>0.35649546827794559</v>
      </c>
      <c r="D38" s="5">
        <f>D31/D34</f>
        <v>0.21444201312910285</v>
      </c>
      <c r="E38" s="5">
        <f>E31/E34</f>
        <v>0.4</v>
      </c>
    </row>
    <row r="39" spans="1:9" x14ac:dyDescent="0.25">
      <c r="A39" s="6" t="s">
        <v>16</v>
      </c>
      <c r="B39" s="5">
        <f>B32/B34</f>
        <v>0.21244635193133046</v>
      </c>
      <c r="C39" s="5">
        <f>C32/C34</f>
        <v>0.19033232628398791</v>
      </c>
      <c r="D39" s="5">
        <f>D32/D34</f>
        <v>0.15536105032822758</v>
      </c>
      <c r="E39" s="5">
        <f>E32/E34</f>
        <v>0.05</v>
      </c>
    </row>
    <row r="40" spans="1:9" x14ac:dyDescent="0.25">
      <c r="A40" s="6" t="s">
        <v>17</v>
      </c>
      <c r="B40" s="5">
        <f>B33/B34</f>
        <v>0.38948497854077252</v>
      </c>
      <c r="C40" s="5">
        <f>C33/C34</f>
        <v>0.29305135951661632</v>
      </c>
      <c r="D40" s="5">
        <f>D33/D34</f>
        <v>0.35667396061269147</v>
      </c>
      <c r="E40" s="5">
        <f>E33/E34</f>
        <v>0.25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58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84</v>
      </c>
      <c r="C52" s="23">
        <v>1</v>
      </c>
      <c r="D52" s="23">
        <v>0</v>
      </c>
      <c r="E52" s="23">
        <v>1</v>
      </c>
      <c r="F52" s="23">
        <f>SUM(B52:E52)</f>
        <v>86</v>
      </c>
    </row>
    <row r="53" spans="1:6" x14ac:dyDescent="0.25">
      <c r="A53" s="22" t="s">
        <v>14</v>
      </c>
      <c r="B53" s="23">
        <v>163</v>
      </c>
      <c r="C53" s="23">
        <v>3</v>
      </c>
      <c r="D53" s="23">
        <v>0</v>
      </c>
      <c r="E53" s="23">
        <v>0</v>
      </c>
      <c r="F53" s="23">
        <f>SUM(B53:E53)</f>
        <v>166</v>
      </c>
    </row>
    <row r="54" spans="1:6" x14ac:dyDescent="0.25">
      <c r="A54" s="22" t="s">
        <v>15</v>
      </c>
      <c r="B54" s="23">
        <v>527</v>
      </c>
      <c r="C54" s="23">
        <v>0</v>
      </c>
      <c r="D54" s="23">
        <v>0</v>
      </c>
      <c r="E54" s="23">
        <v>0</v>
      </c>
      <c r="F54" s="23">
        <f>SUM(B54:E54)</f>
        <v>527</v>
      </c>
    </row>
    <row r="55" spans="1:6" x14ac:dyDescent="0.25">
      <c r="A55" s="22" t="s">
        <v>16</v>
      </c>
      <c r="B55" s="23">
        <v>333</v>
      </c>
      <c r="C55" s="23">
        <v>0</v>
      </c>
      <c r="D55" s="23">
        <v>0</v>
      </c>
      <c r="E55" s="23">
        <v>0</v>
      </c>
      <c r="F55" s="23">
        <f>SUM(B55:E55)</f>
        <v>333</v>
      </c>
    </row>
    <row r="56" spans="1:6" x14ac:dyDescent="0.25">
      <c r="A56" s="22" t="s">
        <v>17</v>
      </c>
      <c r="B56" s="23">
        <v>625</v>
      </c>
      <c r="C56" s="23">
        <v>0</v>
      </c>
      <c r="D56" s="23">
        <v>0</v>
      </c>
      <c r="E56" s="23">
        <v>3</v>
      </c>
      <c r="F56" s="23">
        <f>SUM(B56:E56)</f>
        <v>628</v>
      </c>
    </row>
    <row r="57" spans="1:6" x14ac:dyDescent="0.25">
      <c r="A57" s="24" t="s">
        <v>0</v>
      </c>
      <c r="B57" s="65">
        <f>SUM(B52:B56)</f>
        <v>1732</v>
      </c>
      <c r="C57" s="65">
        <f>SUM(C52:C56)</f>
        <v>4</v>
      </c>
      <c r="D57" s="65">
        <f>SUM(D52:D56)</f>
        <v>0</v>
      </c>
      <c r="E57" s="65">
        <f>SUM(E52:E56)</f>
        <v>4</v>
      </c>
      <c r="F57" s="24">
        <f>SUM(F52:F56)</f>
        <v>1740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4.8498845265588918E-2</v>
      </c>
      <c r="C59" s="26">
        <f>C52/C57</f>
        <v>0.25</v>
      </c>
      <c r="D59" s="26" t="e">
        <f>D52/D57</f>
        <v>#DIV/0!</v>
      </c>
      <c r="E59" s="26">
        <f>E52/E57</f>
        <v>0.25</v>
      </c>
      <c r="F59" s="21"/>
    </row>
    <row r="60" spans="1:6" x14ac:dyDescent="0.25">
      <c r="A60" s="22" t="s">
        <v>14</v>
      </c>
      <c r="B60" s="26">
        <f>B53/B57</f>
        <v>9.4110854503464209E-2</v>
      </c>
      <c r="C60" s="26">
        <f>C53/C57</f>
        <v>0.75</v>
      </c>
      <c r="D60" s="26" t="e">
        <f>D53/D57</f>
        <v>#DIV/0!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0.30427251732101618</v>
      </c>
      <c r="C61" s="26">
        <f>C54/C57</f>
        <v>0</v>
      </c>
      <c r="D61" s="26" t="e">
        <f>D54/D57</f>
        <v>#DIV/0!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0.19226327944572749</v>
      </c>
      <c r="C62" s="26">
        <f>C55/C57</f>
        <v>0</v>
      </c>
      <c r="D62" s="26" t="e">
        <f>D55/D57</f>
        <v>#DIV/0!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0.36085450346420322</v>
      </c>
      <c r="C63" s="26">
        <f>C56/C57</f>
        <v>0</v>
      </c>
      <c r="D63" s="26" t="e">
        <f>D56/D57</f>
        <v>#DIV/0!</v>
      </c>
      <c r="E63" s="26">
        <f>E56/E57</f>
        <v>0.75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55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37</v>
      </c>
      <c r="C75" s="23">
        <v>35</v>
      </c>
      <c r="D75" s="23">
        <v>12</v>
      </c>
      <c r="E75" s="23">
        <v>1</v>
      </c>
      <c r="F75" s="23">
        <f>SUM(B75:E75)</f>
        <v>85</v>
      </c>
    </row>
    <row r="76" spans="1:6" x14ac:dyDescent="0.25">
      <c r="A76" s="22" t="s">
        <v>14</v>
      </c>
      <c r="B76" s="23">
        <v>78</v>
      </c>
      <c r="C76" s="23">
        <v>56</v>
      </c>
      <c r="D76" s="23">
        <v>26</v>
      </c>
      <c r="E76" s="23">
        <v>2</v>
      </c>
      <c r="F76" s="23">
        <f>SUM(B76:E76)</f>
        <v>162</v>
      </c>
    </row>
    <row r="77" spans="1:6" x14ac:dyDescent="0.25">
      <c r="A77" s="22" t="s">
        <v>15</v>
      </c>
      <c r="B77" s="23">
        <v>204</v>
      </c>
      <c r="C77" s="23">
        <v>206</v>
      </c>
      <c r="D77" s="23">
        <v>101</v>
      </c>
      <c r="E77" s="23">
        <v>14</v>
      </c>
      <c r="F77" s="23">
        <f>SUM(B77:E77)</f>
        <v>525</v>
      </c>
    </row>
    <row r="78" spans="1:6" x14ac:dyDescent="0.25">
      <c r="A78" s="22" t="s">
        <v>16</v>
      </c>
      <c r="B78" s="23">
        <v>88</v>
      </c>
      <c r="C78" s="23">
        <v>150</v>
      </c>
      <c r="D78" s="23">
        <v>75</v>
      </c>
      <c r="E78" s="23">
        <v>20</v>
      </c>
      <c r="F78" s="23">
        <f>SUM(B78:E78)</f>
        <v>333</v>
      </c>
    </row>
    <row r="79" spans="1:6" x14ac:dyDescent="0.25">
      <c r="A79" s="22" t="s">
        <v>17</v>
      </c>
      <c r="B79" s="23">
        <v>205</v>
      </c>
      <c r="C79" s="23">
        <v>279</v>
      </c>
      <c r="D79" s="23">
        <v>120</v>
      </c>
      <c r="E79" s="23">
        <v>22</v>
      </c>
      <c r="F79" s="23">
        <f>SUM(B79:E79)</f>
        <v>626</v>
      </c>
    </row>
    <row r="80" spans="1:6" x14ac:dyDescent="0.25">
      <c r="A80" s="28" t="s">
        <v>0</v>
      </c>
      <c r="B80" s="65">
        <f>SUM(B75:B79)</f>
        <v>612</v>
      </c>
      <c r="C80" s="65">
        <f>SUM(C75:C79)</f>
        <v>726</v>
      </c>
      <c r="D80" s="65">
        <f>SUM(D75:D79)</f>
        <v>334</v>
      </c>
      <c r="E80" s="65">
        <f>SUM(E75:E79)</f>
        <v>59</v>
      </c>
      <c r="F80" s="24">
        <f>SUM(F75:F79)</f>
        <v>1731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6.0457516339869281E-2</v>
      </c>
      <c r="C82" s="26">
        <f>C75/C80</f>
        <v>4.8209366391184574E-2</v>
      </c>
      <c r="D82" s="26">
        <f>D75/D80</f>
        <v>3.5928143712574849E-2</v>
      </c>
      <c r="E82" s="26">
        <f>E75/E80</f>
        <v>1.6949152542372881E-2</v>
      </c>
      <c r="F82" s="21"/>
    </row>
    <row r="83" spans="1:6" x14ac:dyDescent="0.25">
      <c r="A83" s="22" t="s">
        <v>14</v>
      </c>
      <c r="B83" s="26">
        <f>B76/B80</f>
        <v>0.12745098039215685</v>
      </c>
      <c r="C83" s="26">
        <f>C76/C80</f>
        <v>7.7134986225895319E-2</v>
      </c>
      <c r="D83" s="26">
        <f>D76/D80</f>
        <v>7.7844311377245512E-2</v>
      </c>
      <c r="E83" s="26">
        <f>E76/E80</f>
        <v>3.3898305084745763E-2</v>
      </c>
      <c r="F83" s="21"/>
    </row>
    <row r="84" spans="1:6" x14ac:dyDescent="0.25">
      <c r="A84" s="22" t="s">
        <v>15</v>
      </c>
      <c r="B84" s="26">
        <f>B77/B80</f>
        <v>0.33333333333333331</v>
      </c>
      <c r="C84" s="26">
        <f>C77/C80</f>
        <v>0.28374655647382918</v>
      </c>
      <c r="D84" s="26">
        <f>D77/D80</f>
        <v>0.30239520958083832</v>
      </c>
      <c r="E84" s="26">
        <f>E77/E80</f>
        <v>0.23728813559322035</v>
      </c>
      <c r="F84" s="21"/>
    </row>
    <row r="85" spans="1:6" x14ac:dyDescent="0.25">
      <c r="A85" s="22" t="s">
        <v>16</v>
      </c>
      <c r="B85" s="26">
        <f>B78/B80</f>
        <v>0.1437908496732026</v>
      </c>
      <c r="C85" s="26">
        <f>C78/C80</f>
        <v>0.20661157024793389</v>
      </c>
      <c r="D85" s="26">
        <f>D78/D80</f>
        <v>0.22455089820359281</v>
      </c>
      <c r="E85" s="26">
        <f>E78/E80</f>
        <v>0.33898305084745761</v>
      </c>
      <c r="F85" s="21"/>
    </row>
    <row r="86" spans="1:6" x14ac:dyDescent="0.25">
      <c r="A86" s="22" t="s">
        <v>17</v>
      </c>
      <c r="B86" s="26">
        <f>B79/B80</f>
        <v>0.33496732026143788</v>
      </c>
      <c r="C86" s="26">
        <f>C79/C80</f>
        <v>0.38429752066115702</v>
      </c>
      <c r="D86" s="26">
        <f>D79/D80</f>
        <v>0.3592814371257485</v>
      </c>
      <c r="E86" s="26">
        <f>E79/E80</f>
        <v>0.3728813559322034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54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26</v>
      </c>
      <c r="C98" s="23">
        <v>7</v>
      </c>
      <c r="D98" s="23">
        <v>18</v>
      </c>
      <c r="E98" s="30">
        <v>35</v>
      </c>
      <c r="F98" s="23">
        <f>SUM(B98:E98)</f>
        <v>86</v>
      </c>
    </row>
    <row r="99" spans="1:6" x14ac:dyDescent="0.25">
      <c r="A99" s="22" t="s">
        <v>14</v>
      </c>
      <c r="B99" s="23">
        <v>39</v>
      </c>
      <c r="C99" s="23">
        <v>16</v>
      </c>
      <c r="D99" s="23">
        <v>45</v>
      </c>
      <c r="E99" s="30">
        <v>66</v>
      </c>
      <c r="F99" s="23">
        <f>SUM(B99:E99)</f>
        <v>166</v>
      </c>
    </row>
    <row r="100" spans="1:6" x14ac:dyDescent="0.25">
      <c r="A100" s="22" t="s">
        <v>15</v>
      </c>
      <c r="B100" s="23">
        <v>119</v>
      </c>
      <c r="C100" s="23">
        <v>89</v>
      </c>
      <c r="D100" s="23">
        <v>123</v>
      </c>
      <c r="E100" s="30">
        <v>196</v>
      </c>
      <c r="F100" s="23">
        <f>SUM(B100:E100)</f>
        <v>527</v>
      </c>
    </row>
    <row r="101" spans="1:6" x14ac:dyDescent="0.25">
      <c r="A101" s="22" t="s">
        <v>16</v>
      </c>
      <c r="B101" s="23">
        <v>45</v>
      </c>
      <c r="C101" s="23">
        <v>47</v>
      </c>
      <c r="D101" s="23">
        <v>79</v>
      </c>
      <c r="E101" s="30">
        <v>162</v>
      </c>
      <c r="F101" s="23">
        <f>SUM(B101:E101)</f>
        <v>333</v>
      </c>
    </row>
    <row r="102" spans="1:6" x14ac:dyDescent="0.25">
      <c r="A102" s="22" t="s">
        <v>17</v>
      </c>
      <c r="B102" s="23">
        <v>38</v>
      </c>
      <c r="C102" s="23">
        <v>52</v>
      </c>
      <c r="D102" s="23">
        <v>123</v>
      </c>
      <c r="E102" s="30">
        <v>415</v>
      </c>
      <c r="F102" s="23">
        <f>SUM(B102:E102)</f>
        <v>628</v>
      </c>
    </row>
    <row r="103" spans="1:6" x14ac:dyDescent="0.25">
      <c r="A103" s="28" t="s">
        <v>0</v>
      </c>
      <c r="B103" s="65">
        <f>SUM(B98:B102)</f>
        <v>267</v>
      </c>
      <c r="C103" s="65">
        <f>SUM(C98:C102)</f>
        <v>211</v>
      </c>
      <c r="D103" s="65">
        <f>SUM(D98:D102)</f>
        <v>388</v>
      </c>
      <c r="E103" s="65">
        <f>SUM(E98:E102)</f>
        <v>874</v>
      </c>
      <c r="F103" s="24">
        <f>SUM(F98:F102)</f>
        <v>1740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9.7378277153558054E-2</v>
      </c>
      <c r="C105" s="26">
        <f>C98/C103</f>
        <v>3.3175355450236969E-2</v>
      </c>
      <c r="D105" s="26">
        <f>D98/D103</f>
        <v>4.6391752577319589E-2</v>
      </c>
      <c r="E105" s="26">
        <f>E98/E103</f>
        <v>4.0045766590389019E-2</v>
      </c>
      <c r="F105" s="21"/>
    </row>
    <row r="106" spans="1:6" x14ac:dyDescent="0.25">
      <c r="A106" s="22" t="s">
        <v>14</v>
      </c>
      <c r="B106" s="26">
        <f>B99/B103</f>
        <v>0.14606741573033707</v>
      </c>
      <c r="C106" s="26">
        <f>C99/C103</f>
        <v>7.582938388625593E-2</v>
      </c>
      <c r="D106" s="26">
        <f>D99/D103</f>
        <v>0.11597938144329897</v>
      </c>
      <c r="E106" s="26">
        <f>E99/E103</f>
        <v>7.5514874141876437E-2</v>
      </c>
      <c r="F106" s="21"/>
    </row>
    <row r="107" spans="1:6" x14ac:dyDescent="0.25">
      <c r="A107" s="22" t="s">
        <v>15</v>
      </c>
      <c r="B107" s="26">
        <f>B100/B103</f>
        <v>0.44569288389513106</v>
      </c>
      <c r="C107" s="26">
        <f>C100/C103</f>
        <v>0.4218009478672986</v>
      </c>
      <c r="D107" s="26">
        <f>D100/D103</f>
        <v>0.3170103092783505</v>
      </c>
      <c r="E107" s="26">
        <f>E100/E103</f>
        <v>0.22425629290617849</v>
      </c>
      <c r="F107" s="21"/>
    </row>
    <row r="108" spans="1:6" x14ac:dyDescent="0.25">
      <c r="A108" s="22" t="s">
        <v>16</v>
      </c>
      <c r="B108" s="26">
        <f>B101/B103</f>
        <v>0.16853932584269662</v>
      </c>
      <c r="C108" s="26">
        <f>C101/C103</f>
        <v>0.22274881516587677</v>
      </c>
      <c r="D108" s="26">
        <f>D101/D103</f>
        <v>0.20360824742268041</v>
      </c>
      <c r="E108" s="26">
        <f>E101/E103</f>
        <v>0.18535469107551489</v>
      </c>
      <c r="F108" s="21"/>
    </row>
    <row r="109" spans="1:6" x14ac:dyDescent="0.25">
      <c r="A109" s="22" t="s">
        <v>17</v>
      </c>
      <c r="B109" s="26">
        <f>B102/B103</f>
        <v>0.14232209737827714</v>
      </c>
      <c r="C109" s="26">
        <f>C102/C103</f>
        <v>0.24644549763033174</v>
      </c>
      <c r="D109" s="26">
        <f>D102/D103</f>
        <v>0.3170103092783505</v>
      </c>
      <c r="E109" s="26">
        <f>E102/E103</f>
        <v>0.47482837528604122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2018-07-18T21:31:30Z</dcterms:modified>
</cp:coreProperties>
</file>