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<sst xmlns="http://schemas.openxmlformats.org/spreadsheetml/2006/main" count="225" uniqueCount="59">
  <si>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</si>
  <si>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</si>
  <si>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</si>
  <si>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</si>
  <si>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</si>
  <si>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</si>
  <si>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</si>
  <si>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</si>
  <si>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</si>
  <si>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</si>
  <si>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</si>
  <si>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</si>
  <si>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</si>
  <si>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</si>
  <si>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</si>
  <si>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</si>
  <si>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</si>
  <si>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</si>
  <si>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</si>
  <si>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</si>
  <si>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</si>
  <si>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</si>
  <si>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</si>
  <si>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</si>
  <si>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</si>
  <si>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</si>
  <si>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</si>
  <si>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</si>
  <si>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</si>
  <si>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</si>
  <si>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</si>
  <si>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</si>
  <si>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</si>
  <si>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</si>
  <si>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</si>
  <si>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</si>
  <si>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</si>
  <si>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</si>
  <si>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</si>
  <si>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</si>
  <si>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</si>
  <si>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</si>
  <si>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</si>
  <si>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</si>
  <si>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</si>
  <si>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North Dakota</t>
  </si>
  <si>
    <t>Chronic Absence Levels Across North Dakota Schools SY 15-16 Compared to SY 13-14</t>
  </si>
  <si>
    <t>Chronic Absence Levels Across North Dakota Schools</t>
  </si>
  <si>
    <t>North Dakota Schools Reporting Zero Students as Chronically Absent</t>
  </si>
  <si>
    <t xml:space="preserve">SY 15-16 Chronic Absence Levels Across North Dakota Schools by Locale </t>
  </si>
  <si>
    <t xml:space="preserve">SY 15-16 Chronic Absence Levels Across North Dakota Schools by Concentration of Poverty </t>
  </si>
  <si>
    <t>SY 15-16 Chronic Absence Levels Across North Dakota Schools by School Type</t>
  </si>
  <si>
    <t>SY 15-16 Chronic Absence Levels Across North Dakota Schools by Grades Served</t>
  </si>
  <si>
    <t>SY 15-16 Chronic Absence Levels Across 
North Dakota Schools</t>
  </si>
  <si>
    <t>SY 13-14 Chronic Absence Levels Across North Dakota Schools by Locale</t>
  </si>
  <si>
    <t>SY 13-14 Chronic Absence Levels Across North Dakota Schools by Concentration of Poverty</t>
  </si>
  <si>
    <t xml:space="preserve">SY 13-14 Chronic Absence Levels Across North Dakota Schools by School Type </t>
  </si>
  <si>
    <t>SY 13-14 Chronic Absence Levels Across 
North Dakota Schools</t>
  </si>
  <si>
    <t>SY 13-14 Chronic Absence Levels Across North Dakota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</si>
</sst>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North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19</c:v>
                </c:pt>
                <c:pt idx="1">
                  <c:v>30</c:v>
                </c:pt>
                <c:pt idx="2">
                  <c:v>83</c:v>
                </c:pt>
                <c:pt idx="3">
                  <c:v>96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98</c:v>
                </c:pt>
                <c:pt idx="3">
                  <c:v>106</c:v>
                </c:pt>
                <c:pt idx="4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7873960"/>
        <c:axId val="2093113544"/>
      </c:barChart>
      <c:catAx>
        <c:axId val="-211787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113544"/>
        <c:crosses val="autoZero"/>
        <c:auto val="1"/>
        <c:lblAlgn val="ctr"/>
        <c:lblOffset val="100"/>
        <c:noMultiLvlLbl val="0"/>
      </c:catAx>
      <c:valAx>
        <c:axId val="209311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42569857357806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87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North Dakota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0.20833333333333334</c:v>
                </c:pt>
                <c:pt idx="1">
                  <c:v>0.13725490196078433</c:v>
                </c:pt>
                <c:pt idx="2">
                  <c:v>2.643171806167401E-2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8.3333333333333329E-2</c:v>
                </c:pt>
                <c:pt idx="1">
                  <c:v>7.8431372549019607E-2</c:v>
                </c:pt>
                <c:pt idx="2">
                  <c:v>7.0484581497797363E-2</c:v>
                </c:pt>
                <c:pt idx="3">
                  <c:v>4.8951048951048952E-2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0.25</c:v>
                </c:pt>
                <c:pt idx="1">
                  <c:v>0.13725490196078433</c:v>
                </c:pt>
                <c:pt idx="2">
                  <c:v>0.21585903083700442</c:v>
                </c:pt>
                <c:pt idx="3">
                  <c:v>0.14685314685314685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0.125</c:v>
                </c:pt>
                <c:pt idx="1">
                  <c:v>0.21568627450980393</c:v>
                </c:pt>
                <c:pt idx="2">
                  <c:v>0.21585903083700442</c:v>
                </c:pt>
                <c:pt idx="3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0.33333333333333331</c:v>
                </c:pt>
                <c:pt idx="1">
                  <c:v>0.43137254901960786</c:v>
                </c:pt>
                <c:pt idx="2">
                  <c:v>0.47136563876651982</c:v>
                </c:pt>
                <c:pt idx="3">
                  <c:v>0.57342657342657344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822184"/>
        <c:axId val="2103937864"/>
      </c:barChart>
      <c:catAx>
        <c:axId val="210382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937864"/>
        <c:crosses val="autoZero"/>
        <c:auto val="1"/>
        <c:lblAlgn val="ctr"/>
        <c:lblOffset val="100"/>
        <c:noMultiLvlLbl val="0"/>
      </c:catAx>
      <c:valAx>
        <c:axId val="2103937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451518477863E-2"/>
              <c:y val="0.32868624530041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822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5.2631578947368418E-2</c:v>
                </c:pt>
                <c:pt idx="1">
                  <c:v>0</c:v>
                </c:pt>
                <c:pt idx="2">
                  <c:v>1.5625E-2</c:v>
                </c:pt>
                <c:pt idx="3">
                  <c:v>4.6204620462046202E-2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0.10526315789473684</c:v>
                </c:pt>
                <c:pt idx="1">
                  <c:v>0</c:v>
                </c:pt>
                <c:pt idx="2">
                  <c:v>9.375E-2</c:v>
                </c:pt>
                <c:pt idx="3">
                  <c:v>5.6105610561056105E-2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0.33333333333333331</c:v>
                </c:pt>
                <c:pt idx="1">
                  <c:v>9.0909090909090912E-2</c:v>
                </c:pt>
                <c:pt idx="2">
                  <c:v>0.4375</c:v>
                </c:pt>
                <c:pt idx="3">
                  <c:v>0.11221122112211221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0.24561403508771928</c:v>
                </c:pt>
                <c:pt idx="1">
                  <c:v>0.36363636363636365</c:v>
                </c:pt>
                <c:pt idx="2">
                  <c:v>0.25</c:v>
                </c:pt>
                <c:pt idx="3">
                  <c:v>0.19141914191419143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0.26315789473684209</c:v>
                </c:pt>
                <c:pt idx="1">
                  <c:v>0.54545454545454541</c:v>
                </c:pt>
                <c:pt idx="2">
                  <c:v>0.203125</c:v>
                </c:pt>
                <c:pt idx="3">
                  <c:v>0.59405940594059403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746264"/>
        <c:axId val="-2118861256"/>
      </c:barChart>
      <c:catAx>
        <c:axId val="210374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861256"/>
        <c:crosses val="autoZero"/>
        <c:auto val="1"/>
        <c:lblAlgn val="ctr"/>
        <c:lblOffset val="100"/>
        <c:noMultiLvlLbl val="0"/>
      </c:catAx>
      <c:valAx>
        <c:axId val="-2118861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388114453412E-2"/>
              <c:y val="0.317541213692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746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North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4.2410714285714288E-2</c:v>
                </c:pt>
                <c:pt idx="1">
                  <c:v>6.6964285714285712E-2</c:v>
                </c:pt>
                <c:pt idx="2">
                  <c:v>0.18526785714285715</c:v>
                </c:pt>
                <c:pt idx="3">
                  <c:v>0.21428571428571427</c:v>
                </c:pt>
                <c:pt idx="4">
                  <c:v>0.49107142857142855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4.6218487394957986E-2</c:v>
                </c:pt>
                <c:pt idx="1">
                  <c:v>4.8319327731092439E-2</c:v>
                </c:pt>
                <c:pt idx="2">
                  <c:v>0.20588235294117646</c:v>
                </c:pt>
                <c:pt idx="3">
                  <c:v>0.22268907563025211</c:v>
                </c:pt>
                <c:pt idx="4">
                  <c:v>0.47689075630252103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944040"/>
        <c:axId val="-2114583800"/>
      </c:barChart>
      <c:catAx>
        <c:axId val="213694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583800"/>
        <c:crosses val="autoZero"/>
        <c:auto val="1"/>
        <c:lblAlgn val="ctr"/>
        <c:lblOffset val="100"/>
        <c:noMultiLvlLbl val="0"/>
      </c:catAx>
      <c:valAx>
        <c:axId val="-2114583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411549003758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6944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0.31319910514541388</c:v>
                </c:pt>
                <c:pt idx="1">
                  <c:v>0.25420168067226889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688280"/>
        <c:axId val="2146921592"/>
      </c:barChart>
      <c:catAx>
        <c:axId val="210568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921592"/>
        <c:crosses val="autoZero"/>
        <c:auto val="1"/>
        <c:lblAlgn val="ctr"/>
        <c:lblOffset val="100"/>
        <c:noMultiLvlLbl val="0"/>
      </c:catAx>
      <c:valAx>
        <c:axId val="214692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2385849825072E-2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88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1.8656716417910446E-2</c:v>
                </c:pt>
                <c:pt idx="1">
                  <c:v>0</c:v>
                </c:pt>
                <c:pt idx="2">
                  <c:v>9.580838323353294E-2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3.3582089552238806E-2</c:v>
                </c:pt>
                <c:pt idx="1">
                  <c:v>0.16216216216216217</c:v>
                </c:pt>
                <c:pt idx="2">
                  <c:v>4.790419161676647E-2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0.16044776119402984</c:v>
                </c:pt>
                <c:pt idx="1">
                  <c:v>0.45945945945945948</c:v>
                </c:pt>
                <c:pt idx="2">
                  <c:v>0.22155688622754491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0.27238805970149255</c:v>
                </c:pt>
                <c:pt idx="1">
                  <c:v>8.1081081081081086E-2</c:v>
                </c:pt>
                <c:pt idx="2">
                  <c:v>0.17964071856287425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0.5149253731343284</c:v>
                </c:pt>
                <c:pt idx="1">
                  <c:v>0.29729729729729731</c:v>
                </c:pt>
                <c:pt idx="2">
                  <c:v>0.45508982035928142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302408"/>
        <c:axId val="2146860856"/>
      </c:barChart>
      <c:catAx>
        <c:axId val="-2114302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6860856"/>
        <c:crosses val="autoZero"/>
        <c:auto val="1"/>
        <c:lblAlgn val="ctr"/>
        <c:lblOffset val="100"/>
        <c:noMultiLvlLbl val="0"/>
      </c:catAx>
      <c:valAx>
        <c:axId val="2146860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9140518814072398E-2"/>
              <c:y val="0.351524968675610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302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4.4303797468354431E-2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4.852320675105485E-2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0.20675105485232068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0.22362869198312235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0.47679324894514769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3947656"/>
        <c:axId val="2102027128"/>
      </c:barChart>
      <c:catAx>
        <c:axId val="-2113947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027128"/>
        <c:crosses val="autoZero"/>
        <c:auto val="1"/>
        <c:lblAlgn val="ctr"/>
        <c:lblOffset val="100"/>
        <c:noMultiLvlLbl val="0"/>
      </c:catAx>
      <c:valAx>
        <c:axId val="2102027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87449688986E-2"/>
              <c:y val="0.30150457544158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3947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North Dakota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0.35294117647058826</c:v>
                </c:pt>
                <c:pt idx="1">
                  <c:v>2.3255813953488372E-2</c:v>
                </c:pt>
                <c:pt idx="2">
                  <c:v>2.1739130434782608E-2</c:v>
                </c:pt>
                <c:pt idx="3">
                  <c:v>1.8292682926829267E-2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0.14705882352941177</c:v>
                </c:pt>
                <c:pt idx="1">
                  <c:v>9.3023255813953487E-2</c:v>
                </c:pt>
                <c:pt idx="2">
                  <c:v>4.7826086956521741E-2</c:v>
                </c:pt>
                <c:pt idx="3">
                  <c:v>1.2195121951219513E-2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0.17647058823529413</c:v>
                </c:pt>
                <c:pt idx="1">
                  <c:v>0.39534883720930231</c:v>
                </c:pt>
                <c:pt idx="2">
                  <c:v>0.21304347826086956</c:v>
                </c:pt>
                <c:pt idx="3">
                  <c:v>0.15853658536585366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0.14705882352941177</c:v>
                </c:pt>
                <c:pt idx="1">
                  <c:v>0.18604651162790697</c:v>
                </c:pt>
                <c:pt idx="2">
                  <c:v>0.22608695652173913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0.17647058823529413</c:v>
                </c:pt>
                <c:pt idx="1">
                  <c:v>0.30232558139534882</c:v>
                </c:pt>
                <c:pt idx="2">
                  <c:v>0.49130434782608695</c:v>
                </c:pt>
                <c:pt idx="3">
                  <c:v>0.56097560975609762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7443800"/>
        <c:axId val="-2112628312"/>
      </c:barChart>
      <c:catAx>
        <c:axId val="2147443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628312"/>
        <c:crosses val="autoZero"/>
        <c:auto val="1"/>
        <c:lblAlgn val="ctr"/>
        <c:lblOffset val="100"/>
        <c:noMultiLvlLbl val="0"/>
      </c:catAx>
      <c:valAx>
        <c:axId val="-2112628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72338090011001E-2"/>
              <c:y val="0.33168924830342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7443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6.7796610169491525E-2</c:v>
                </c:pt>
                <c:pt idx="1">
                  <c:v>4.1666666666666664E-2</c:v>
                </c:pt>
                <c:pt idx="2">
                  <c:v>3.1746031746031744E-2</c:v>
                </c:pt>
                <c:pt idx="3">
                  <c:v>4.2682926829268296E-2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0.10169491525423729</c:v>
                </c:pt>
                <c:pt idx="1">
                  <c:v>0</c:v>
                </c:pt>
                <c:pt idx="2">
                  <c:v>1.5873015873015872E-2</c:v>
                </c:pt>
                <c:pt idx="3">
                  <c:v>4.878048780487805E-2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0.22033898305084745</c:v>
                </c:pt>
                <c:pt idx="1">
                  <c:v>0.125</c:v>
                </c:pt>
                <c:pt idx="2">
                  <c:v>0.49206349206349204</c:v>
                </c:pt>
                <c:pt idx="3">
                  <c:v>0.15548780487804878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0.3728813559322034</c:v>
                </c:pt>
                <c:pt idx="1">
                  <c:v>0.41666666666666669</c:v>
                </c:pt>
                <c:pt idx="2">
                  <c:v>0.19047619047619047</c:v>
                </c:pt>
                <c:pt idx="3">
                  <c:v>0.18902439024390244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0.23728813559322035</c:v>
                </c:pt>
                <c:pt idx="1">
                  <c:v>0.41666666666666669</c:v>
                </c:pt>
                <c:pt idx="2">
                  <c:v>0.26984126984126983</c:v>
                </c:pt>
                <c:pt idx="3">
                  <c:v>0.56402439024390238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615000"/>
        <c:axId val="-2112063768"/>
      </c:barChart>
      <c:catAx>
        <c:axId val="209361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063768"/>
        <c:crosses val="autoZero"/>
        <c:auto val="1"/>
        <c:lblAlgn val="ctr"/>
        <c:lblOffset val="100"/>
        <c:noMultiLvlLbl val="0"/>
      </c:catAx>
      <c:valAx>
        <c:axId val="-2112063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714600146735E-2"/>
              <c:y val="0.298205866260675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615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2.3809523809523808E-2</c:v>
                </c:pt>
                <c:pt idx="1">
                  <c:v>2.7027027027027029E-2</c:v>
                </c:pt>
                <c:pt idx="2">
                  <c:v>7.1428571428571425E-2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3.5714285714285712E-2</c:v>
                </c:pt>
                <c:pt idx="1">
                  <c:v>5.4054054054054057E-2</c:v>
                </c:pt>
                <c:pt idx="2">
                  <c:v>0.11688311688311688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0.17460317460317459</c:v>
                </c:pt>
                <c:pt idx="1">
                  <c:v>0.40540540540540543</c:v>
                </c:pt>
                <c:pt idx="2">
                  <c:v>0.14935064935064934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0.23412698412698413</c:v>
                </c:pt>
                <c:pt idx="1">
                  <c:v>0.24324324324324326</c:v>
                </c:pt>
                <c:pt idx="2">
                  <c:v>0.17532467532467533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0.53174603174603174</c:v>
                </c:pt>
                <c:pt idx="1">
                  <c:v>0.27027027027027029</c:v>
                </c:pt>
                <c:pt idx="2">
                  <c:v>0.48701298701298701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582168"/>
        <c:axId val="2131392056"/>
      </c:barChart>
      <c:catAx>
        <c:axId val="213858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392056"/>
        <c:crosses val="autoZero"/>
        <c:auto val="1"/>
        <c:lblAlgn val="ctr"/>
        <c:lblOffset val="100"/>
        <c:noMultiLvlLbl val="0"/>
      </c:catAx>
      <c:valAx>
        <c:axId val="2131392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140518814072398E-2"/>
              <c:y val="0.352134834406821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82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North Dakota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4.0358744394618833E-2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6.5022421524663671E-2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0.18609865470852019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0.21524663677130046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0.49327354260089684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343928"/>
        <c:axId val="2104059912"/>
      </c:barChart>
      <c:catAx>
        <c:axId val="210434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059912"/>
        <c:crosses val="autoZero"/>
        <c:auto val="1"/>
        <c:lblAlgn val="ctr"/>
        <c:lblOffset val="100"/>
        <c:noMultiLvlLbl val="0"/>
      </c:catAx>
      <c:valAx>
        <c:axId val="2104059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8.7815587266739797E-3"/>
              <c:y val="0.306464023078195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343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31" sqref="E3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19</v>
      </c>
      <c r="C15" s="53">
        <v>22</v>
      </c>
      <c r="D15" s="54">
        <f t="shared" ref="D15:D20" si="0">C15-B15</f>
        <v>3</v>
      </c>
      <c r="F15" s="1"/>
    </row>
    <row r="16" spans="1:6" ht="15.75" x14ac:dyDescent="0.25">
      <c r="A16" s="52" t="s">
        <v>14</v>
      </c>
      <c r="B16" s="53">
        <v>30</v>
      </c>
      <c r="C16" s="53">
        <v>23</v>
      </c>
      <c r="D16" s="54">
        <f t="shared" si="0"/>
        <v>-7</v>
      </c>
      <c r="F16" s="1"/>
    </row>
    <row r="17" spans="1:6" ht="15.75" x14ac:dyDescent="0.25">
      <c r="A17" s="52" t="s">
        <v>15</v>
      </c>
      <c r="B17" s="53">
        <v>83</v>
      </c>
      <c r="C17" s="53">
        <v>98</v>
      </c>
      <c r="D17" s="54">
        <f t="shared" si="0"/>
        <v>15</v>
      </c>
      <c r="F17" s="1"/>
    </row>
    <row r="18" spans="1:6" ht="15.75" x14ac:dyDescent="0.25">
      <c r="A18" s="52" t="s">
        <v>16</v>
      </c>
      <c r="B18" s="53">
        <v>96</v>
      </c>
      <c r="C18" s="53">
        <v>106</v>
      </c>
      <c r="D18" s="54">
        <f t="shared" si="0"/>
        <v>10</v>
      </c>
      <c r="F18" s="1"/>
    </row>
    <row r="19" spans="1:6" ht="15.75" x14ac:dyDescent="0.25">
      <c r="A19" s="52" t="s">
        <v>17</v>
      </c>
      <c r="B19" s="53">
        <v>220</v>
      </c>
      <c r="C19" s="53">
        <v>227</v>
      </c>
      <c r="D19" s="54">
        <f t="shared" si="0"/>
        <v>7</v>
      </c>
      <c r="F19" s="1"/>
    </row>
    <row r="20" spans="1:6" ht="15.75" x14ac:dyDescent="0.25">
      <c r="A20" s="55" t="s">
        <v>0</v>
      </c>
      <c r="B20" s="65">
        <f>SUM(B15:B19)</f>
        <v>448</v>
      </c>
      <c r="C20" s="65">
        <f>SUM(C15:C19)</f>
        <v>476</v>
      </c>
      <c r="D20" s="55">
        <f t="shared" si="0"/>
        <v>28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4.2410714285714288E-2</v>
      </c>
      <c r="C32" s="56">
        <f>C15/C20</f>
        <v>4.6218487394957986E-2</v>
      </c>
      <c r="D32" s="57">
        <f>C32-B32</f>
        <v>3.8077731092436978E-3</v>
      </c>
    </row>
    <row r="33" spans="1:6" ht="15.75" x14ac:dyDescent="0.25">
      <c r="A33" s="52" t="s">
        <v>14</v>
      </c>
      <c r="B33" s="56">
        <f>B16/B20</f>
        <v>6.6964285714285712E-2</v>
      </c>
      <c r="C33" s="56">
        <f>C16/C20</f>
        <v>4.8319327731092439E-2</v>
      </c>
      <c r="D33" s="57">
        <f>C33-B33</f>
        <v>-1.8644957983193274E-2</v>
      </c>
    </row>
    <row r="34" spans="1:6" ht="15.75" x14ac:dyDescent="0.25">
      <c r="A34" s="52" t="s">
        <v>15</v>
      </c>
      <c r="B34" s="56">
        <f>B17/B20</f>
        <v>0.18526785714285715</v>
      </c>
      <c r="C34" s="56">
        <f>C17/C20</f>
        <v>0.20588235294117646</v>
      </c>
      <c r="D34" s="57">
        <f>C34-B34</f>
        <v>2.061449579831931E-2</v>
      </c>
    </row>
    <row r="35" spans="1:6" ht="15.75" x14ac:dyDescent="0.25">
      <c r="A35" s="52" t="s">
        <v>16</v>
      </c>
      <c r="B35" s="56">
        <f>B18/B20</f>
        <v>0.21428571428571427</v>
      </c>
      <c r="C35" s="56">
        <f>C18/C20</f>
        <v>0.22268907563025211</v>
      </c>
      <c r="D35" s="57">
        <f>C35-B35</f>
        <v>8.4033613445378408E-3</v>
      </c>
    </row>
    <row r="36" spans="1:6" ht="15.75" x14ac:dyDescent="0.25">
      <c r="A36" s="52" t="s">
        <v>17</v>
      </c>
      <c r="B36" s="56">
        <f>B19/B20</f>
        <v>0.49107142857142855</v>
      </c>
      <c r="C36" s="56">
        <f>C19/C20</f>
        <v>0.47689075630252103</v>
      </c>
      <c r="D36" s="57">
        <f>C36-B36</f>
        <v>-1.4180672268907513E-2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447</v>
      </c>
      <c r="C49" s="59">
        <v>476</v>
      </c>
    </row>
    <row r="50" spans="1:3" s="60" customFormat="1" ht="31.5" x14ac:dyDescent="0.25">
      <c r="A50" s="58" t="s">
        <v>36</v>
      </c>
      <c r="B50" s="59">
        <v>140</v>
      </c>
      <c r="C50" s="59">
        <v>121</v>
      </c>
    </row>
    <row r="51" spans="1:3" s="60" customFormat="1" ht="31.5" x14ac:dyDescent="0.25">
      <c r="A51" s="58" t="s">
        <v>38</v>
      </c>
      <c r="B51" s="61">
        <f>B50/B49</f>
        <v>0.31319910514541388</v>
      </c>
      <c r="C51" s="61">
        <f>C50/C49</f>
        <v>0.25420168067226889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22</v>
      </c>
      <c r="C10" s="29">
        <v>3325</v>
      </c>
      <c r="D10" s="29">
        <v>1470</v>
      </c>
      <c r="E10" s="31">
        <f>C10/C15</f>
        <v>3.0152986732685839E-2</v>
      </c>
      <c r="F10" s="31">
        <f>D10/D15</f>
        <v>0.13908600624467782</v>
      </c>
    </row>
    <row r="11" spans="1:6" x14ac:dyDescent="0.25">
      <c r="A11" s="6" t="s">
        <v>14</v>
      </c>
      <c r="B11" s="29">
        <v>23</v>
      </c>
      <c r="C11" s="29">
        <v>7754</v>
      </c>
      <c r="D11" s="29">
        <v>2009</v>
      </c>
      <c r="E11" s="31">
        <f>C11/C15</f>
        <v>7.0317671917367208E-2</v>
      </c>
      <c r="F11" s="31">
        <f>D11/D15</f>
        <v>0.19008420853439303</v>
      </c>
    </row>
    <row r="12" spans="1:6" x14ac:dyDescent="0.25">
      <c r="A12" s="6" t="s">
        <v>15</v>
      </c>
      <c r="B12" s="29">
        <v>98</v>
      </c>
      <c r="C12" s="29">
        <v>30532</v>
      </c>
      <c r="D12" s="29">
        <v>3972</v>
      </c>
      <c r="E12" s="31">
        <f>C12/C15</f>
        <v>0.27688150102928238</v>
      </c>
      <c r="F12" s="31">
        <f>D12/D15</f>
        <v>0.37581606585296623</v>
      </c>
    </row>
    <row r="13" spans="1:6" x14ac:dyDescent="0.25">
      <c r="A13" s="6" t="s">
        <v>16</v>
      </c>
      <c r="B13" s="29">
        <v>106</v>
      </c>
      <c r="C13" s="29">
        <v>29140</v>
      </c>
      <c r="D13" s="29">
        <v>2223</v>
      </c>
      <c r="E13" s="31">
        <f>C13/C15</f>
        <v>0.26425805515502715</v>
      </c>
      <c r="F13" s="31">
        <f>D13/D15</f>
        <v>0.21033210332103322</v>
      </c>
    </row>
    <row r="14" spans="1:6" x14ac:dyDescent="0.25">
      <c r="A14" s="6" t="s">
        <v>17</v>
      </c>
      <c r="B14" s="30">
        <v>227</v>
      </c>
      <c r="C14" s="30">
        <v>39520</v>
      </c>
      <c r="D14" s="30">
        <v>895</v>
      </c>
      <c r="E14" s="31">
        <f>C14/C15</f>
        <v>0.35838978516563741</v>
      </c>
      <c r="F14" s="31">
        <f>D14/D15</f>
        <v>8.4681616046929697E-2</v>
      </c>
    </row>
    <row r="15" spans="1:6" x14ac:dyDescent="0.25">
      <c r="A15" s="4" t="s">
        <v>0</v>
      </c>
      <c r="B15" s="63">
        <f>SUM(B10:B14)</f>
        <v>476</v>
      </c>
      <c r="C15" s="63">
        <f>SUM(C10:C14)</f>
        <v>110271</v>
      </c>
      <c r="D15" s="63">
        <f>SUM(D10:D14)</f>
        <v>10569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5</v>
      </c>
      <c r="C29" s="9">
        <v>0</v>
      </c>
      <c r="D29" s="18">
        <v>16</v>
      </c>
      <c r="E29" s="3">
        <v>0</v>
      </c>
      <c r="F29" s="21">
        <f>SUM(B29:E29)</f>
        <v>21</v>
      </c>
      <c r="G29" s="15"/>
    </row>
    <row r="30" spans="1:7" x14ac:dyDescent="0.25">
      <c r="A30" s="6" t="s">
        <v>14</v>
      </c>
      <c r="B30" s="9">
        <v>9</v>
      </c>
      <c r="C30" s="9">
        <v>6</v>
      </c>
      <c r="D30" s="18">
        <v>8</v>
      </c>
      <c r="E30" s="3">
        <v>0</v>
      </c>
      <c r="F30" s="21">
        <f>SUM(B30:E30)</f>
        <v>23</v>
      </c>
      <c r="G30" s="15"/>
    </row>
    <row r="31" spans="1:7" x14ac:dyDescent="0.25">
      <c r="A31" s="6" t="s">
        <v>15</v>
      </c>
      <c r="B31" s="9">
        <v>43</v>
      </c>
      <c r="C31" s="9">
        <v>17</v>
      </c>
      <c r="D31" s="18">
        <v>37</v>
      </c>
      <c r="E31" s="3">
        <v>1</v>
      </c>
      <c r="F31" s="21">
        <f>SUM(B31:E31)</f>
        <v>98</v>
      </c>
      <c r="G31" s="15"/>
    </row>
    <row r="32" spans="1:7" x14ac:dyDescent="0.25">
      <c r="A32" s="6" t="s">
        <v>16</v>
      </c>
      <c r="B32" s="9">
        <v>73</v>
      </c>
      <c r="C32" s="9">
        <v>3</v>
      </c>
      <c r="D32" s="18">
        <v>30</v>
      </c>
      <c r="E32" s="3">
        <v>0</v>
      </c>
      <c r="F32" s="21">
        <f>SUM(B32:E32)</f>
        <v>106</v>
      </c>
      <c r="G32" s="15"/>
    </row>
    <row r="33" spans="1:9" x14ac:dyDescent="0.25">
      <c r="A33" s="6" t="s">
        <v>17</v>
      </c>
      <c r="B33" s="9">
        <v>138</v>
      </c>
      <c r="C33" s="9">
        <v>11</v>
      </c>
      <c r="D33" s="18">
        <v>76</v>
      </c>
      <c r="E33" s="3">
        <v>1</v>
      </c>
      <c r="F33" s="21">
        <f>SUM(B33:E33)</f>
        <v>226</v>
      </c>
      <c r="G33" s="15"/>
    </row>
    <row r="34" spans="1:9" x14ac:dyDescent="0.25">
      <c r="A34" s="8" t="s">
        <v>0</v>
      </c>
      <c r="B34" s="63">
        <f>SUM(B29:B33)</f>
        <v>268</v>
      </c>
      <c r="C34" s="63">
        <f>SUM(C29:C33)</f>
        <v>37</v>
      </c>
      <c r="D34" s="63">
        <f>SUM(D29:D33)</f>
        <v>167</v>
      </c>
      <c r="E34" s="63">
        <f>SUM(E29:E33)</f>
        <v>2</v>
      </c>
      <c r="F34" s="22">
        <f>SUM(F29:F33)</f>
        <v>474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1.8656716417910446E-2</v>
      </c>
      <c r="C36" s="5">
        <f>C29/C34</f>
        <v>0</v>
      </c>
      <c r="D36" s="5">
        <f>D29/D34</f>
        <v>9.580838323353294E-2</v>
      </c>
      <c r="E36" s="5">
        <f>E29/E34</f>
        <v>0</v>
      </c>
      <c r="G36" s="68"/>
      <c r="H36" s="68"/>
    </row>
    <row r="37" spans="1:9" x14ac:dyDescent="0.25">
      <c r="A37" s="6" t="s">
        <v>14</v>
      </c>
      <c r="B37" s="5">
        <f>B30/B34</f>
        <v>3.3582089552238806E-2</v>
      </c>
      <c r="C37" s="5">
        <f>C30/C34</f>
        <v>0.16216216216216217</v>
      </c>
      <c r="D37" s="5">
        <f>D30/D34</f>
        <v>4.790419161676647E-2</v>
      </c>
      <c r="E37" s="5">
        <f>E30/E34</f>
        <v>0</v>
      </c>
      <c r="G37" s="68"/>
      <c r="H37" s="68"/>
    </row>
    <row r="38" spans="1:9" x14ac:dyDescent="0.25">
      <c r="A38" s="6" t="s">
        <v>15</v>
      </c>
      <c r="B38" s="5">
        <f>B31/B34</f>
        <v>0.16044776119402984</v>
      </c>
      <c r="C38" s="5">
        <f>C31/C34</f>
        <v>0.45945945945945948</v>
      </c>
      <c r="D38" s="5">
        <f>D31/D34</f>
        <v>0.22155688622754491</v>
      </c>
      <c r="E38" s="5">
        <f>E31/E34</f>
        <v>0.5</v>
      </c>
    </row>
    <row r="39" spans="1:9" x14ac:dyDescent="0.25">
      <c r="A39" s="6" t="s">
        <v>16</v>
      </c>
      <c r="B39" s="5">
        <f>B32/B34</f>
        <v>0.27238805970149255</v>
      </c>
      <c r="C39" s="5">
        <f>C32/C34</f>
        <v>8.1081081081081086E-2</v>
      </c>
      <c r="D39" s="5">
        <f>D32/D34</f>
        <v>0.17964071856287425</v>
      </c>
      <c r="E39" s="5">
        <f>E32/E34</f>
        <v>0</v>
      </c>
    </row>
    <row r="40" spans="1:9" x14ac:dyDescent="0.25">
      <c r="A40" s="6" t="s">
        <v>17</v>
      </c>
      <c r="B40" s="5">
        <f>B33/B34</f>
        <v>0.5149253731343284</v>
      </c>
      <c r="C40" s="5">
        <f>C33/C34</f>
        <v>0.29729729729729731</v>
      </c>
      <c r="D40" s="5">
        <f>D33/D34</f>
        <v>0.45508982035928142</v>
      </c>
      <c r="E40" s="5">
        <f>E33/E34</f>
        <v>0.5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21</v>
      </c>
      <c r="C52" s="21">
        <v>0</v>
      </c>
      <c r="D52" s="21">
        <v>0</v>
      </c>
      <c r="E52" s="21">
        <v>0</v>
      </c>
      <c r="F52" s="21">
        <f>SUM(B52:E52)</f>
        <v>21</v>
      </c>
    </row>
    <row r="53" spans="1:6" x14ac:dyDescent="0.25">
      <c r="A53" s="20" t="s">
        <v>14</v>
      </c>
      <c r="B53" s="21">
        <v>23</v>
      </c>
      <c r="C53" s="21">
        <v>0</v>
      </c>
      <c r="D53" s="21">
        <v>0</v>
      </c>
      <c r="E53" s="21">
        <v>0</v>
      </c>
      <c r="F53" s="21">
        <f>SUM(B53:E53)</f>
        <v>23</v>
      </c>
    </row>
    <row r="54" spans="1:6" x14ac:dyDescent="0.25">
      <c r="A54" s="20" t="s">
        <v>15</v>
      </c>
      <c r="B54" s="21">
        <v>98</v>
      </c>
      <c r="C54" s="21">
        <v>0</v>
      </c>
      <c r="D54" s="21">
        <v>0</v>
      </c>
      <c r="E54" s="21">
        <v>0</v>
      </c>
      <c r="F54" s="21">
        <f>SUM(B54:E54)</f>
        <v>98</v>
      </c>
    </row>
    <row r="55" spans="1:6" x14ac:dyDescent="0.25">
      <c r="A55" s="20" t="s">
        <v>16</v>
      </c>
      <c r="B55" s="21">
        <v>106</v>
      </c>
      <c r="C55" s="21">
        <v>0</v>
      </c>
      <c r="D55" s="21">
        <v>0</v>
      </c>
      <c r="E55" s="21">
        <v>0</v>
      </c>
      <c r="F55" s="21">
        <f>SUM(B55:E55)</f>
        <v>106</v>
      </c>
    </row>
    <row r="56" spans="1:6" x14ac:dyDescent="0.25">
      <c r="A56" s="20" t="s">
        <v>17</v>
      </c>
      <c r="B56" s="21">
        <v>226</v>
      </c>
      <c r="C56" s="21">
        <v>0</v>
      </c>
      <c r="D56" s="21">
        <v>0</v>
      </c>
      <c r="E56" s="21">
        <v>0</v>
      </c>
      <c r="F56" s="21">
        <f>SUM(B56:E56)</f>
        <v>226</v>
      </c>
    </row>
    <row r="57" spans="1:6" x14ac:dyDescent="0.25">
      <c r="A57" s="22" t="s">
        <v>0</v>
      </c>
      <c r="B57" s="63">
        <f>SUM(B52:B56)</f>
        <v>474</v>
      </c>
      <c r="C57" s="63">
        <f>SUM(C52:C56)</f>
        <v>0</v>
      </c>
      <c r="D57" s="63">
        <f>SUM(D52:D56)</f>
        <v>0</v>
      </c>
      <c r="E57" s="63">
        <f>SUM(E52:E56)</f>
        <v>0</v>
      </c>
      <c r="F57" s="22">
        <f>SUM(F52:F56)</f>
        <v>474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4.4303797468354431E-2</v>
      </c>
      <c r="C59" s="24" t="e">
        <f>C52/C57</f>
        <v>#DIV/0!</v>
      </c>
      <c r="D59" s="24" t="e">
        <f>D52/D57</f>
        <v>#DIV/0!</v>
      </c>
      <c r="E59" s="24" t="e">
        <f>E52/E57</f>
        <v>#DIV/0!</v>
      </c>
      <c r="F59" s="19"/>
    </row>
    <row r="60" spans="1:6" x14ac:dyDescent="0.25">
      <c r="A60" s="20" t="s">
        <v>14</v>
      </c>
      <c r="B60" s="24">
        <f>B53/B57</f>
        <v>4.852320675105485E-2</v>
      </c>
      <c r="C60" s="24" t="e">
        <f>C53/C57</f>
        <v>#DIV/0!</v>
      </c>
      <c r="D60" s="24" t="e">
        <f>D53/D57</f>
        <v>#DIV/0!</v>
      </c>
      <c r="E60" s="24" t="e">
        <f>E53/E57</f>
        <v>#DIV/0!</v>
      </c>
      <c r="F60" s="19"/>
    </row>
    <row r="61" spans="1:6" x14ac:dyDescent="0.25">
      <c r="A61" s="20" t="s">
        <v>15</v>
      </c>
      <c r="B61" s="24">
        <f>B54/B57</f>
        <v>0.20675105485232068</v>
      </c>
      <c r="C61" s="24" t="e">
        <f>C54/C57</f>
        <v>#DIV/0!</v>
      </c>
      <c r="D61" s="24" t="e">
        <f>D54/D57</f>
        <v>#DIV/0!</v>
      </c>
      <c r="E61" s="24" t="e">
        <f>E54/E57</f>
        <v>#DIV/0!</v>
      </c>
      <c r="F61" s="19"/>
    </row>
    <row r="62" spans="1:6" x14ac:dyDescent="0.25">
      <c r="A62" s="20" t="s">
        <v>16</v>
      </c>
      <c r="B62" s="24">
        <f>B55/B57</f>
        <v>0.22362869198312235</v>
      </c>
      <c r="C62" s="24" t="e">
        <f>C55/C57</f>
        <v>#DIV/0!</v>
      </c>
      <c r="D62" s="24" t="e">
        <f>D55/D57</f>
        <v>#DIV/0!</v>
      </c>
      <c r="E62" s="24" t="e">
        <f>E55/E57</f>
        <v>#DIV/0!</v>
      </c>
      <c r="F62" s="19"/>
    </row>
    <row r="63" spans="1:6" x14ac:dyDescent="0.25">
      <c r="A63" s="20" t="s">
        <v>17</v>
      </c>
      <c r="B63" s="24">
        <f>B56/B57</f>
        <v>0.47679324894514769</v>
      </c>
      <c r="C63" s="24" t="e">
        <f>C56/C57</f>
        <v>#DIV/0!</v>
      </c>
      <c r="D63" s="24" t="e">
        <f>D56/D57</f>
        <v>#DIV/0!</v>
      </c>
      <c r="E63" s="24" t="e">
        <f>E56/E57</f>
        <v>#DIV/0!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12</v>
      </c>
      <c r="C75" s="21">
        <v>1</v>
      </c>
      <c r="D75" s="21">
        <v>5</v>
      </c>
      <c r="E75" s="21">
        <v>3</v>
      </c>
      <c r="F75" s="21">
        <f>SUM(B75:E75)</f>
        <v>21</v>
      </c>
    </row>
    <row r="76" spans="1:6" x14ac:dyDescent="0.25">
      <c r="A76" s="20" t="s">
        <v>14</v>
      </c>
      <c r="B76" s="21">
        <v>5</v>
      </c>
      <c r="C76" s="21">
        <v>4</v>
      </c>
      <c r="D76" s="21">
        <v>11</v>
      </c>
      <c r="E76" s="21">
        <v>2</v>
      </c>
      <c r="F76" s="21">
        <f>SUM(B76:E76)</f>
        <v>22</v>
      </c>
    </row>
    <row r="77" spans="1:6" x14ac:dyDescent="0.25">
      <c r="A77" s="20" t="s">
        <v>15</v>
      </c>
      <c r="B77" s="21">
        <v>6</v>
      </c>
      <c r="C77" s="21">
        <v>17</v>
      </c>
      <c r="D77" s="21">
        <v>49</v>
      </c>
      <c r="E77" s="21">
        <v>26</v>
      </c>
      <c r="F77" s="21">
        <f>SUM(B77:E77)</f>
        <v>98</v>
      </c>
    </row>
    <row r="78" spans="1:6" x14ac:dyDescent="0.25">
      <c r="A78" s="20" t="s">
        <v>16</v>
      </c>
      <c r="B78" s="21">
        <v>5</v>
      </c>
      <c r="C78" s="21">
        <v>8</v>
      </c>
      <c r="D78" s="21">
        <v>52</v>
      </c>
      <c r="E78" s="21">
        <v>41</v>
      </c>
      <c r="F78" s="21">
        <f>SUM(B78:E78)</f>
        <v>106</v>
      </c>
    </row>
    <row r="79" spans="1:6" x14ac:dyDescent="0.25">
      <c r="A79" s="20" t="s">
        <v>17</v>
      </c>
      <c r="B79" s="21">
        <v>6</v>
      </c>
      <c r="C79" s="21">
        <v>13</v>
      </c>
      <c r="D79" s="21">
        <v>113</v>
      </c>
      <c r="E79" s="21">
        <v>92</v>
      </c>
      <c r="F79" s="21">
        <f>SUM(B79:E79)</f>
        <v>224</v>
      </c>
    </row>
    <row r="80" spans="1:6" x14ac:dyDescent="0.25">
      <c r="A80" s="26" t="s">
        <v>0</v>
      </c>
      <c r="B80" s="63">
        <f>SUM(B75:B79)</f>
        <v>34</v>
      </c>
      <c r="C80" s="63">
        <f>SUM(C75:C79)</f>
        <v>43</v>
      </c>
      <c r="D80" s="63">
        <f>SUM(D75:D79)</f>
        <v>230</v>
      </c>
      <c r="E80" s="63">
        <f>SUM(E75:E79)</f>
        <v>164</v>
      </c>
      <c r="F80" s="22">
        <f>SUM(F75:F79)</f>
        <v>471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0.35294117647058826</v>
      </c>
      <c r="C82" s="24">
        <f>C75/C80</f>
        <v>2.3255813953488372E-2</v>
      </c>
      <c r="D82" s="24">
        <f>D75/D80</f>
        <v>2.1739130434782608E-2</v>
      </c>
      <c r="E82" s="24">
        <f>E75/E80</f>
        <v>1.8292682926829267E-2</v>
      </c>
      <c r="F82" s="19"/>
    </row>
    <row r="83" spans="1:6" x14ac:dyDescent="0.25">
      <c r="A83" s="20" t="s">
        <v>14</v>
      </c>
      <c r="B83" s="24">
        <f>B76/B80</f>
        <v>0.14705882352941177</v>
      </c>
      <c r="C83" s="24">
        <f>C76/C80</f>
        <v>9.3023255813953487E-2</v>
      </c>
      <c r="D83" s="24">
        <f>D76/D80</f>
        <v>4.7826086956521741E-2</v>
      </c>
      <c r="E83" s="24">
        <f>E76/E80</f>
        <v>1.2195121951219513E-2</v>
      </c>
      <c r="F83" s="19"/>
    </row>
    <row r="84" spans="1:6" x14ac:dyDescent="0.25">
      <c r="A84" s="20" t="s">
        <v>15</v>
      </c>
      <c r="B84" s="24">
        <f>B77/B80</f>
        <v>0.17647058823529413</v>
      </c>
      <c r="C84" s="24">
        <f>C77/C80</f>
        <v>0.39534883720930231</v>
      </c>
      <c r="D84" s="24">
        <f>D77/D80</f>
        <v>0.21304347826086956</v>
      </c>
      <c r="E84" s="24">
        <f>E77/E80</f>
        <v>0.15853658536585366</v>
      </c>
      <c r="F84" s="19"/>
    </row>
    <row r="85" spans="1:6" x14ac:dyDescent="0.25">
      <c r="A85" s="20" t="s">
        <v>16</v>
      </c>
      <c r="B85" s="24">
        <f>B78/B80</f>
        <v>0.14705882352941177</v>
      </c>
      <c r="C85" s="24">
        <f>C78/C80</f>
        <v>0.18604651162790697</v>
      </c>
      <c r="D85" s="24">
        <f>D78/D80</f>
        <v>0.22608695652173913</v>
      </c>
      <c r="E85" s="24">
        <f>E78/E80</f>
        <v>0.25</v>
      </c>
      <c r="F85" s="19"/>
    </row>
    <row r="86" spans="1:6" x14ac:dyDescent="0.25">
      <c r="A86" s="20" t="s">
        <v>17</v>
      </c>
      <c r="B86" s="24">
        <f>B79/B80</f>
        <v>0.17647058823529413</v>
      </c>
      <c r="C86" s="24">
        <f>C79/C80</f>
        <v>0.30232558139534882</v>
      </c>
      <c r="D86" s="24">
        <f>D79/D80</f>
        <v>0.49130434782608695</v>
      </c>
      <c r="E86" s="24">
        <f>E79/E80</f>
        <v>0.56097560975609762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4</v>
      </c>
      <c r="C98" s="21">
        <v>1</v>
      </c>
      <c r="D98" s="21">
        <v>2</v>
      </c>
      <c r="E98" s="28">
        <v>14</v>
      </c>
      <c r="F98" s="21">
        <f>SUM(B98:E98)</f>
        <v>21</v>
      </c>
    </row>
    <row r="99" spans="1:6" x14ac:dyDescent="0.25">
      <c r="A99" s="20" t="s">
        <v>14</v>
      </c>
      <c r="B99" s="21">
        <v>6</v>
      </c>
      <c r="C99" s="21">
        <v>0</v>
      </c>
      <c r="D99" s="21">
        <v>1</v>
      </c>
      <c r="E99" s="28">
        <v>16</v>
      </c>
      <c r="F99" s="21">
        <f>SUM(B99:E99)</f>
        <v>23</v>
      </c>
    </row>
    <row r="100" spans="1:6" x14ac:dyDescent="0.25">
      <c r="A100" s="20" t="s">
        <v>15</v>
      </c>
      <c r="B100" s="21">
        <v>13</v>
      </c>
      <c r="C100" s="21">
        <v>3</v>
      </c>
      <c r="D100" s="21">
        <v>31</v>
      </c>
      <c r="E100" s="28">
        <v>51</v>
      </c>
      <c r="F100" s="21">
        <f>SUM(B100:E100)</f>
        <v>98</v>
      </c>
    </row>
    <row r="101" spans="1:6" x14ac:dyDescent="0.25">
      <c r="A101" s="20" t="s">
        <v>16</v>
      </c>
      <c r="B101" s="21">
        <v>22</v>
      </c>
      <c r="C101" s="21">
        <v>10</v>
      </c>
      <c r="D101" s="21">
        <v>12</v>
      </c>
      <c r="E101" s="28">
        <v>62</v>
      </c>
      <c r="F101" s="21">
        <f>SUM(B101:E101)</f>
        <v>106</v>
      </c>
    </row>
    <row r="102" spans="1:6" x14ac:dyDescent="0.25">
      <c r="A102" s="20" t="s">
        <v>17</v>
      </c>
      <c r="B102" s="21">
        <v>14</v>
      </c>
      <c r="C102" s="21">
        <v>10</v>
      </c>
      <c r="D102" s="21">
        <v>17</v>
      </c>
      <c r="E102" s="28">
        <v>185</v>
      </c>
      <c r="F102" s="21">
        <f>SUM(B102:E102)</f>
        <v>226</v>
      </c>
    </row>
    <row r="103" spans="1:6" x14ac:dyDescent="0.25">
      <c r="A103" s="26" t="s">
        <v>0</v>
      </c>
      <c r="B103" s="63">
        <f>SUM(B98:B102)</f>
        <v>59</v>
      </c>
      <c r="C103" s="63">
        <f>SUM(C98:C102)</f>
        <v>24</v>
      </c>
      <c r="D103" s="63">
        <f>SUM(D98:D102)</f>
        <v>63</v>
      </c>
      <c r="E103" s="63">
        <f>SUM(E98:E102)</f>
        <v>328</v>
      </c>
      <c r="F103" s="22">
        <f>SUM(F98:F102)</f>
        <v>474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6.7796610169491525E-2</v>
      </c>
      <c r="C105" s="24">
        <f>C98/C103</f>
        <v>4.1666666666666664E-2</v>
      </c>
      <c r="D105" s="24">
        <f>D98/D103</f>
        <v>3.1746031746031744E-2</v>
      </c>
      <c r="E105" s="24">
        <f>E98/E103</f>
        <v>4.2682926829268296E-2</v>
      </c>
      <c r="F105" s="19"/>
    </row>
    <row r="106" spans="1:6" x14ac:dyDescent="0.25">
      <c r="A106" s="20" t="s">
        <v>14</v>
      </c>
      <c r="B106" s="24">
        <f>B99/B103</f>
        <v>0.10169491525423729</v>
      </c>
      <c r="C106" s="24">
        <f>C99/C103</f>
        <v>0</v>
      </c>
      <c r="D106" s="24">
        <f>D99/D103</f>
        <v>1.5873015873015872E-2</v>
      </c>
      <c r="E106" s="24">
        <f>E99/E103</f>
        <v>4.878048780487805E-2</v>
      </c>
      <c r="F106" s="19"/>
    </row>
    <row r="107" spans="1:6" x14ac:dyDescent="0.25">
      <c r="A107" s="20" t="s">
        <v>15</v>
      </c>
      <c r="B107" s="24">
        <f>B100/B103</f>
        <v>0.22033898305084745</v>
      </c>
      <c r="C107" s="24">
        <f>C100/C103</f>
        <v>0.125</v>
      </c>
      <c r="D107" s="24">
        <f>D100/D103</f>
        <v>0.49206349206349204</v>
      </c>
      <c r="E107" s="24">
        <f>E100/E103</f>
        <v>0.15548780487804878</v>
      </c>
      <c r="F107" s="19"/>
    </row>
    <row r="108" spans="1:6" x14ac:dyDescent="0.25">
      <c r="A108" s="20" t="s">
        <v>16</v>
      </c>
      <c r="B108" s="24">
        <f>B101/B103</f>
        <v>0.3728813559322034</v>
      </c>
      <c r="C108" s="24">
        <f>C101/C103</f>
        <v>0.41666666666666669</v>
      </c>
      <c r="D108" s="24">
        <f>D101/D103</f>
        <v>0.19047619047619047</v>
      </c>
      <c r="E108" s="24">
        <f>E101/E103</f>
        <v>0.18902439024390244</v>
      </c>
      <c r="F108" s="19"/>
    </row>
    <row r="109" spans="1:6" x14ac:dyDescent="0.25">
      <c r="A109" s="20" t="s">
        <v>17</v>
      </c>
      <c r="B109" s="24">
        <f>B102/B103</f>
        <v>0.23728813559322035</v>
      </c>
      <c r="C109" s="24">
        <f>C102/C103</f>
        <v>0.41666666666666669</v>
      </c>
      <c r="D109" s="24">
        <f>D102/D103</f>
        <v>0.26984126984126983</v>
      </c>
      <c r="E109" s="24">
        <f>E102/E103</f>
        <v>0.56402439024390238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21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19</v>
      </c>
      <c r="C10" s="29">
        <v>3897</v>
      </c>
      <c r="D10" s="29">
        <v>1889</v>
      </c>
      <c r="E10" s="31">
        <f>C10/C15</f>
        <v>3.7407848256796189E-2</v>
      </c>
      <c r="F10" s="31">
        <f>D10/D15</f>
        <v>0.18472521024838648</v>
      </c>
    </row>
    <row r="11" spans="1:6" x14ac:dyDescent="0.25">
      <c r="A11" s="6" t="s">
        <v>14</v>
      </c>
      <c r="B11" s="29">
        <v>30</v>
      </c>
      <c r="C11" s="29">
        <v>8206</v>
      </c>
      <c r="D11" s="29">
        <v>1893</v>
      </c>
      <c r="E11" s="31">
        <f>C11/C15</f>
        <v>7.8770542159422516E-2</v>
      </c>
      <c r="F11" s="31">
        <f>D11/D15</f>
        <v>0.18511637003716017</v>
      </c>
    </row>
    <row r="12" spans="1:6" x14ac:dyDescent="0.25">
      <c r="A12" s="6" t="s">
        <v>15</v>
      </c>
      <c r="B12" s="29">
        <v>83</v>
      </c>
      <c r="C12" s="29">
        <v>28084</v>
      </c>
      <c r="D12" s="29">
        <v>3986</v>
      </c>
      <c r="E12" s="31">
        <f>C12/C15</f>
        <v>0.26958224543080939</v>
      </c>
      <c r="F12" s="31">
        <f>D12/D15</f>
        <v>0.38979072951300608</v>
      </c>
    </row>
    <row r="13" spans="1:6" x14ac:dyDescent="0.25">
      <c r="A13" s="6" t="s">
        <v>16</v>
      </c>
      <c r="B13" s="29">
        <v>96</v>
      </c>
      <c r="C13" s="29">
        <v>24877</v>
      </c>
      <c r="D13" s="29">
        <v>1854</v>
      </c>
      <c r="E13" s="31">
        <f>C13/C15</f>
        <v>0.23879780371678697</v>
      </c>
      <c r="F13" s="31">
        <f>D13/D15</f>
        <v>0.18130256209661647</v>
      </c>
    </row>
    <row r="14" spans="1:6" x14ac:dyDescent="0.25">
      <c r="A14" s="6" t="s">
        <v>17</v>
      </c>
      <c r="B14" s="30">
        <v>220</v>
      </c>
      <c r="C14" s="30">
        <v>39112</v>
      </c>
      <c r="D14" s="30">
        <v>604</v>
      </c>
      <c r="E14" s="31">
        <f>C14/C15</f>
        <v>0.37544156043618493</v>
      </c>
      <c r="F14" s="31">
        <f>D14/D15</f>
        <v>5.9065128104830826E-2</v>
      </c>
    </row>
    <row r="15" spans="1:6" x14ac:dyDescent="0.25">
      <c r="A15" s="4" t="s">
        <v>0</v>
      </c>
      <c r="B15" s="63">
        <f>SUM(B10:B14)</f>
        <v>448</v>
      </c>
      <c r="C15" s="63">
        <f>SUM(C10:C14)</f>
        <v>104176</v>
      </c>
      <c r="D15" s="63">
        <f>SUM(D10:D14)</f>
        <v>10226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6</v>
      </c>
      <c r="C29" s="9">
        <v>1</v>
      </c>
      <c r="D29" s="18">
        <v>11</v>
      </c>
      <c r="E29" s="3">
        <v>0</v>
      </c>
      <c r="F29" s="21">
        <f>SUM(B29:E29)</f>
        <v>18</v>
      </c>
      <c r="G29" s="15"/>
    </row>
    <row r="30" spans="1:7" x14ac:dyDescent="0.25">
      <c r="A30" s="6" t="s">
        <v>14</v>
      </c>
      <c r="B30" s="9">
        <v>9</v>
      </c>
      <c r="C30" s="9">
        <v>2</v>
      </c>
      <c r="D30" s="18">
        <v>18</v>
      </c>
      <c r="E30" s="3">
        <v>0</v>
      </c>
      <c r="F30" s="21">
        <f>SUM(B30:E30)</f>
        <v>29</v>
      </c>
      <c r="G30" s="15"/>
    </row>
    <row r="31" spans="1:7" x14ac:dyDescent="0.25">
      <c r="A31" s="6" t="s">
        <v>15</v>
      </c>
      <c r="B31" s="9">
        <v>44</v>
      </c>
      <c r="C31" s="9">
        <v>15</v>
      </c>
      <c r="D31" s="18">
        <v>23</v>
      </c>
      <c r="E31" s="3">
        <v>1</v>
      </c>
      <c r="F31" s="21">
        <f>SUM(B31:E31)</f>
        <v>83</v>
      </c>
      <c r="G31" s="15"/>
    </row>
    <row r="32" spans="1:7" x14ac:dyDescent="0.25">
      <c r="A32" s="6" t="s">
        <v>16</v>
      </c>
      <c r="B32" s="9">
        <v>59</v>
      </c>
      <c r="C32" s="9">
        <v>9</v>
      </c>
      <c r="D32" s="18">
        <v>27</v>
      </c>
      <c r="E32" s="3">
        <v>1</v>
      </c>
      <c r="F32" s="21">
        <f>SUM(B32:E32)</f>
        <v>96</v>
      </c>
      <c r="G32" s="15"/>
    </row>
    <row r="33" spans="1:9" x14ac:dyDescent="0.25">
      <c r="A33" s="6" t="s">
        <v>17</v>
      </c>
      <c r="B33" s="9">
        <v>134</v>
      </c>
      <c r="C33" s="9">
        <v>10</v>
      </c>
      <c r="D33" s="18">
        <v>75</v>
      </c>
      <c r="E33" s="3">
        <v>1</v>
      </c>
      <c r="F33" s="21">
        <f>SUM(B33:E33)</f>
        <v>220</v>
      </c>
      <c r="G33" s="15"/>
    </row>
    <row r="34" spans="1:9" x14ac:dyDescent="0.25">
      <c r="A34" s="8" t="s">
        <v>0</v>
      </c>
      <c r="B34" s="63">
        <f>SUM(B29:B33)</f>
        <v>252</v>
      </c>
      <c r="C34" s="63">
        <f>SUM(C29:C33)</f>
        <v>37</v>
      </c>
      <c r="D34" s="63">
        <f>SUM(D29:D33)</f>
        <v>154</v>
      </c>
      <c r="E34" s="63">
        <f>SUM(E29:E33)</f>
        <v>3</v>
      </c>
      <c r="F34" s="22">
        <f>SUM(F29:F33)</f>
        <v>446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2.3809523809523808E-2</v>
      </c>
      <c r="C36" s="5">
        <f>C29/C34</f>
        <v>2.7027027027027029E-2</v>
      </c>
      <c r="D36" s="5">
        <f>D29/D34</f>
        <v>7.1428571428571425E-2</v>
      </c>
      <c r="E36" s="5">
        <f>E29/E34</f>
        <v>0</v>
      </c>
      <c r="G36" s="68"/>
      <c r="H36" s="68"/>
    </row>
    <row r="37" spans="1:9" x14ac:dyDescent="0.25">
      <c r="A37" s="6" t="s">
        <v>14</v>
      </c>
      <c r="B37" s="5">
        <f>B30/B34</f>
        <v>3.5714285714285712E-2</v>
      </c>
      <c r="C37" s="5">
        <f>C30/C34</f>
        <v>5.4054054054054057E-2</v>
      </c>
      <c r="D37" s="5">
        <f>D30/D34</f>
        <v>0.11688311688311688</v>
      </c>
      <c r="E37" s="5">
        <f>E30/E34</f>
        <v>0</v>
      </c>
      <c r="G37" s="68"/>
      <c r="H37" s="68"/>
    </row>
    <row r="38" spans="1:9" x14ac:dyDescent="0.25">
      <c r="A38" s="6" t="s">
        <v>15</v>
      </c>
      <c r="B38" s="5">
        <f>B31/B34</f>
        <v>0.17460317460317459</v>
      </c>
      <c r="C38" s="5">
        <f>C31/C34</f>
        <v>0.40540540540540543</v>
      </c>
      <c r="D38" s="5">
        <f>D31/D34</f>
        <v>0.14935064935064934</v>
      </c>
      <c r="E38" s="5">
        <f>E31/E34</f>
        <v>0.33333333333333331</v>
      </c>
    </row>
    <row r="39" spans="1:9" x14ac:dyDescent="0.25">
      <c r="A39" s="6" t="s">
        <v>16</v>
      </c>
      <c r="B39" s="5">
        <f>B32/B34</f>
        <v>0.23412698412698413</v>
      </c>
      <c r="C39" s="5">
        <f>C32/C34</f>
        <v>0.24324324324324326</v>
      </c>
      <c r="D39" s="5">
        <f>D32/D34</f>
        <v>0.17532467532467533</v>
      </c>
      <c r="E39" s="5">
        <f>E32/E34</f>
        <v>0.33333333333333331</v>
      </c>
    </row>
    <row r="40" spans="1:9" x14ac:dyDescent="0.25">
      <c r="A40" s="6" t="s">
        <v>17</v>
      </c>
      <c r="B40" s="5">
        <f>B33/B34</f>
        <v>0.53174603174603174</v>
      </c>
      <c r="C40" s="5">
        <f>C33/C34</f>
        <v>0.27027027027027029</v>
      </c>
      <c r="D40" s="5">
        <f>D33/D34</f>
        <v>0.48701298701298701</v>
      </c>
      <c r="E40" s="5">
        <f>E33/E34</f>
        <v>0.33333333333333331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18</v>
      </c>
      <c r="C52" s="21">
        <v>0</v>
      </c>
      <c r="D52" s="21">
        <v>0</v>
      </c>
      <c r="E52" s="21">
        <v>0</v>
      </c>
      <c r="F52" s="21">
        <f>SUM(B52:E52)</f>
        <v>18</v>
      </c>
    </row>
    <row r="53" spans="1:6" x14ac:dyDescent="0.25">
      <c r="A53" s="20" t="s">
        <v>14</v>
      </c>
      <c r="B53" s="21">
        <v>29</v>
      </c>
      <c r="C53" s="21">
        <v>0</v>
      </c>
      <c r="D53" s="21">
        <v>0</v>
      </c>
      <c r="E53" s="21">
        <v>0</v>
      </c>
      <c r="F53" s="21">
        <f>SUM(B53:E53)</f>
        <v>29</v>
      </c>
    </row>
    <row r="54" spans="1:6" x14ac:dyDescent="0.25">
      <c r="A54" s="20" t="s">
        <v>15</v>
      </c>
      <c r="B54" s="21">
        <v>83</v>
      </c>
      <c r="C54" s="21">
        <v>0</v>
      </c>
      <c r="D54" s="21">
        <v>0</v>
      </c>
      <c r="E54" s="21">
        <v>0</v>
      </c>
      <c r="F54" s="21">
        <f>SUM(B54:E54)</f>
        <v>83</v>
      </c>
    </row>
    <row r="55" spans="1:6" x14ac:dyDescent="0.25">
      <c r="A55" s="20" t="s">
        <v>16</v>
      </c>
      <c r="B55" s="21">
        <v>96</v>
      </c>
      <c r="C55" s="21">
        <v>0</v>
      </c>
      <c r="D55" s="21">
        <v>0</v>
      </c>
      <c r="E55" s="21">
        <v>0</v>
      </c>
      <c r="F55" s="21">
        <f>SUM(B55:E55)</f>
        <v>96</v>
      </c>
    </row>
    <row r="56" spans="1:6" x14ac:dyDescent="0.25">
      <c r="A56" s="20" t="s">
        <v>17</v>
      </c>
      <c r="B56" s="21">
        <v>220</v>
      </c>
      <c r="C56" s="21">
        <v>0</v>
      </c>
      <c r="D56" s="21">
        <v>0</v>
      </c>
      <c r="E56" s="21">
        <v>0</v>
      </c>
      <c r="F56" s="21">
        <f>SUM(B56:E56)</f>
        <v>220</v>
      </c>
    </row>
    <row r="57" spans="1:6" x14ac:dyDescent="0.25">
      <c r="A57" s="22" t="s">
        <v>0</v>
      </c>
      <c r="B57" s="63">
        <f>SUM(B52:B56)</f>
        <v>446</v>
      </c>
      <c r="C57" s="63">
        <f>SUM(C52:C56)</f>
        <v>0</v>
      </c>
      <c r="D57" s="63">
        <f>SUM(D52:D56)</f>
        <v>0</v>
      </c>
      <c r="E57" s="63">
        <f>SUM(E52:E56)</f>
        <v>0</v>
      </c>
      <c r="F57" s="22">
        <f>SUM(F52:F56)</f>
        <v>446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4.0358744394618833E-2</v>
      </c>
      <c r="C59" s="24" t="e">
        <f>C52/C57</f>
        <v>#DIV/0!</v>
      </c>
      <c r="D59" s="24" t="e">
        <f>D52/D57</f>
        <v>#DIV/0!</v>
      </c>
      <c r="E59" s="24" t="e">
        <f>E52/E57</f>
        <v>#DIV/0!</v>
      </c>
      <c r="F59" s="19"/>
    </row>
    <row r="60" spans="1:6" x14ac:dyDescent="0.25">
      <c r="A60" s="20" t="s">
        <v>14</v>
      </c>
      <c r="B60" s="24">
        <f>B53/B57</f>
        <v>6.5022421524663671E-2</v>
      </c>
      <c r="C60" s="24" t="e">
        <f>C53/C57</f>
        <v>#DIV/0!</v>
      </c>
      <c r="D60" s="24" t="e">
        <f>D53/D57</f>
        <v>#DIV/0!</v>
      </c>
      <c r="E60" s="24" t="e">
        <f>E53/E57</f>
        <v>#DIV/0!</v>
      </c>
      <c r="F60" s="19"/>
    </row>
    <row r="61" spans="1:6" x14ac:dyDescent="0.25">
      <c r="A61" s="20" t="s">
        <v>15</v>
      </c>
      <c r="B61" s="24">
        <f>B54/B57</f>
        <v>0.18609865470852019</v>
      </c>
      <c r="C61" s="24" t="e">
        <f>C54/C57</f>
        <v>#DIV/0!</v>
      </c>
      <c r="D61" s="24" t="e">
        <f>D54/D57</f>
        <v>#DIV/0!</v>
      </c>
      <c r="E61" s="24" t="e">
        <f>E54/E57</f>
        <v>#DIV/0!</v>
      </c>
      <c r="F61" s="19"/>
    </row>
    <row r="62" spans="1:6" x14ac:dyDescent="0.25">
      <c r="A62" s="20" t="s">
        <v>16</v>
      </c>
      <c r="B62" s="24">
        <f>B55/B57</f>
        <v>0.21524663677130046</v>
      </c>
      <c r="C62" s="24" t="e">
        <f>C55/C57</f>
        <v>#DIV/0!</v>
      </c>
      <c r="D62" s="24" t="e">
        <f>D55/D57</f>
        <v>#DIV/0!</v>
      </c>
      <c r="E62" s="24" t="e">
        <f>E55/E57</f>
        <v>#DIV/0!</v>
      </c>
      <c r="F62" s="19"/>
    </row>
    <row r="63" spans="1:6" x14ac:dyDescent="0.25">
      <c r="A63" s="20" t="s">
        <v>17</v>
      </c>
      <c r="B63" s="24">
        <f>B56/B57</f>
        <v>0.49327354260089684</v>
      </c>
      <c r="C63" s="24" t="e">
        <f>C56/C57</f>
        <v>#DIV/0!</v>
      </c>
      <c r="D63" s="24" t="e">
        <f>D56/D57</f>
        <v>#DIV/0!</v>
      </c>
      <c r="E63" s="24" t="e">
        <f>E56/E57</f>
        <v>#DIV/0!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5</v>
      </c>
      <c r="C75" s="21">
        <v>7</v>
      </c>
      <c r="D75" s="21">
        <v>6</v>
      </c>
      <c r="E75" s="21">
        <v>0</v>
      </c>
      <c r="F75" s="21">
        <f>SUM(B75:E75)</f>
        <v>18</v>
      </c>
    </row>
    <row r="76" spans="1:6" x14ac:dyDescent="0.25">
      <c r="A76" s="20" t="s">
        <v>14</v>
      </c>
      <c r="B76" s="21">
        <v>2</v>
      </c>
      <c r="C76" s="21">
        <v>4</v>
      </c>
      <c r="D76" s="21">
        <v>16</v>
      </c>
      <c r="E76" s="21">
        <v>7</v>
      </c>
      <c r="F76" s="21">
        <f>SUM(B76:E76)</f>
        <v>29</v>
      </c>
    </row>
    <row r="77" spans="1:6" x14ac:dyDescent="0.25">
      <c r="A77" s="20" t="s">
        <v>15</v>
      </c>
      <c r="B77" s="21">
        <v>6</v>
      </c>
      <c r="C77" s="21">
        <v>7</v>
      </c>
      <c r="D77" s="21">
        <v>49</v>
      </c>
      <c r="E77" s="21">
        <v>21</v>
      </c>
      <c r="F77" s="21">
        <f>SUM(B77:E77)</f>
        <v>83</v>
      </c>
    </row>
    <row r="78" spans="1:6" x14ac:dyDescent="0.25">
      <c r="A78" s="20" t="s">
        <v>16</v>
      </c>
      <c r="B78" s="21">
        <v>3</v>
      </c>
      <c r="C78" s="21">
        <v>11</v>
      </c>
      <c r="D78" s="21">
        <v>49</v>
      </c>
      <c r="E78" s="21">
        <v>33</v>
      </c>
      <c r="F78" s="21">
        <f>SUM(B78:E78)</f>
        <v>96</v>
      </c>
    </row>
    <row r="79" spans="1:6" x14ac:dyDescent="0.25">
      <c r="A79" s="20" t="s">
        <v>17</v>
      </c>
      <c r="B79" s="21">
        <v>8</v>
      </c>
      <c r="C79" s="21">
        <v>22</v>
      </c>
      <c r="D79" s="21">
        <v>107</v>
      </c>
      <c r="E79" s="21">
        <v>82</v>
      </c>
      <c r="F79" s="21">
        <f>SUM(B79:E79)</f>
        <v>219</v>
      </c>
    </row>
    <row r="80" spans="1:6" x14ac:dyDescent="0.25">
      <c r="A80" s="26" t="s">
        <v>0</v>
      </c>
      <c r="B80" s="63">
        <f>SUM(B75:B79)</f>
        <v>24</v>
      </c>
      <c r="C80" s="63">
        <f>SUM(C75:C79)</f>
        <v>51</v>
      </c>
      <c r="D80" s="63">
        <f>SUM(D75:D79)</f>
        <v>227</v>
      </c>
      <c r="E80" s="63">
        <f>SUM(E75:E79)</f>
        <v>143</v>
      </c>
      <c r="F80" s="22">
        <f>SUM(F75:F79)</f>
        <v>445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0.20833333333333334</v>
      </c>
      <c r="C82" s="24">
        <f>C75/C80</f>
        <v>0.13725490196078433</v>
      </c>
      <c r="D82" s="24">
        <f>D75/D80</f>
        <v>2.643171806167401E-2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8.3333333333333329E-2</v>
      </c>
      <c r="C83" s="24">
        <f>C76/C80</f>
        <v>7.8431372549019607E-2</v>
      </c>
      <c r="D83" s="24">
        <f>D76/D80</f>
        <v>7.0484581497797363E-2</v>
      </c>
      <c r="E83" s="24">
        <f>E76/E80</f>
        <v>4.8951048951048952E-2</v>
      </c>
      <c r="F83" s="19"/>
    </row>
    <row r="84" spans="1:6" x14ac:dyDescent="0.25">
      <c r="A84" s="20" t="s">
        <v>15</v>
      </c>
      <c r="B84" s="24">
        <f>B77/B80</f>
        <v>0.25</v>
      </c>
      <c r="C84" s="24">
        <f>C77/C80</f>
        <v>0.13725490196078433</v>
      </c>
      <c r="D84" s="24">
        <f>D77/D80</f>
        <v>0.21585903083700442</v>
      </c>
      <c r="E84" s="24">
        <f>E77/E80</f>
        <v>0.14685314685314685</v>
      </c>
      <c r="F84" s="19"/>
    </row>
    <row r="85" spans="1:6" x14ac:dyDescent="0.25">
      <c r="A85" s="20" t="s">
        <v>16</v>
      </c>
      <c r="B85" s="24">
        <f>B78/B80</f>
        <v>0.125</v>
      </c>
      <c r="C85" s="24">
        <f>C78/C80</f>
        <v>0.21568627450980393</v>
      </c>
      <c r="D85" s="24">
        <f>D78/D80</f>
        <v>0.21585903083700442</v>
      </c>
      <c r="E85" s="24">
        <f>E78/E80</f>
        <v>0.23076923076923078</v>
      </c>
      <c r="F85" s="19"/>
    </row>
    <row r="86" spans="1:6" x14ac:dyDescent="0.25">
      <c r="A86" s="20" t="s">
        <v>17</v>
      </c>
      <c r="B86" s="24">
        <f>B79/B80</f>
        <v>0.33333333333333331</v>
      </c>
      <c r="C86" s="24">
        <f>C79/C80</f>
        <v>0.43137254901960786</v>
      </c>
      <c r="D86" s="24">
        <f>D79/D80</f>
        <v>0.47136563876651982</v>
      </c>
      <c r="E86" s="24">
        <f>E79/E80</f>
        <v>0.57342657342657344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</v>
      </c>
      <c r="C98" s="21">
        <v>0</v>
      </c>
      <c r="D98" s="21">
        <v>1</v>
      </c>
      <c r="E98" s="28">
        <v>14</v>
      </c>
      <c r="F98" s="21">
        <f>SUM(B98:E98)</f>
        <v>18</v>
      </c>
    </row>
    <row r="99" spans="1:6" x14ac:dyDescent="0.25">
      <c r="A99" s="20" t="s">
        <v>14</v>
      </c>
      <c r="B99" s="21">
        <v>6</v>
      </c>
      <c r="C99" s="21">
        <v>0</v>
      </c>
      <c r="D99" s="21">
        <v>6</v>
      </c>
      <c r="E99" s="28">
        <v>17</v>
      </c>
      <c r="F99" s="21">
        <f>SUM(B99:E99)</f>
        <v>29</v>
      </c>
    </row>
    <row r="100" spans="1:6" x14ac:dyDescent="0.25">
      <c r="A100" s="20" t="s">
        <v>15</v>
      </c>
      <c r="B100" s="21">
        <v>19</v>
      </c>
      <c r="C100" s="21">
        <v>2</v>
      </c>
      <c r="D100" s="21">
        <v>28</v>
      </c>
      <c r="E100" s="28">
        <v>34</v>
      </c>
      <c r="F100" s="21">
        <f>SUM(B100:E100)</f>
        <v>83</v>
      </c>
    </row>
    <row r="101" spans="1:6" x14ac:dyDescent="0.25">
      <c r="A101" s="20" t="s">
        <v>16</v>
      </c>
      <c r="B101" s="21">
        <v>14</v>
      </c>
      <c r="C101" s="21">
        <v>8</v>
      </c>
      <c r="D101" s="21">
        <v>16</v>
      </c>
      <c r="E101" s="28">
        <v>58</v>
      </c>
      <c r="F101" s="21">
        <f>SUM(B101:E101)</f>
        <v>96</v>
      </c>
    </row>
    <row r="102" spans="1:6" x14ac:dyDescent="0.25">
      <c r="A102" s="20" t="s">
        <v>17</v>
      </c>
      <c r="B102" s="21">
        <v>15</v>
      </c>
      <c r="C102" s="21">
        <v>12</v>
      </c>
      <c r="D102" s="21">
        <v>13</v>
      </c>
      <c r="E102" s="28">
        <v>180</v>
      </c>
      <c r="F102" s="21">
        <f>SUM(B102:E102)</f>
        <v>220</v>
      </c>
    </row>
    <row r="103" spans="1:6" x14ac:dyDescent="0.25">
      <c r="A103" s="26" t="s">
        <v>0</v>
      </c>
      <c r="B103" s="63">
        <f>SUM(B98:B102)</f>
        <v>57</v>
      </c>
      <c r="C103" s="63">
        <f>SUM(C98:C102)</f>
        <v>22</v>
      </c>
      <c r="D103" s="63">
        <f>SUM(D98:D102)</f>
        <v>64</v>
      </c>
      <c r="E103" s="63">
        <f>SUM(E98:E102)</f>
        <v>303</v>
      </c>
      <c r="F103" s="22">
        <f>SUM(F98:F102)</f>
        <v>446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5.2631578947368418E-2</v>
      </c>
      <c r="C105" s="24">
        <f>C98/C103</f>
        <v>0</v>
      </c>
      <c r="D105" s="24">
        <f>D98/D103</f>
        <v>1.5625E-2</v>
      </c>
      <c r="E105" s="24">
        <f>E98/E103</f>
        <v>4.6204620462046202E-2</v>
      </c>
      <c r="F105" s="19"/>
    </row>
    <row r="106" spans="1:6" x14ac:dyDescent="0.25">
      <c r="A106" s="20" t="s">
        <v>14</v>
      </c>
      <c r="B106" s="24">
        <f>B99/B103</f>
        <v>0.10526315789473684</v>
      </c>
      <c r="C106" s="24">
        <f>C99/C103</f>
        <v>0</v>
      </c>
      <c r="D106" s="24">
        <f>D99/D103</f>
        <v>9.375E-2</v>
      </c>
      <c r="E106" s="24">
        <f>E99/E103</f>
        <v>5.6105610561056105E-2</v>
      </c>
      <c r="F106" s="19"/>
    </row>
    <row r="107" spans="1:6" x14ac:dyDescent="0.25">
      <c r="A107" s="20" t="s">
        <v>15</v>
      </c>
      <c r="B107" s="24">
        <f>B100/B103</f>
        <v>0.33333333333333331</v>
      </c>
      <c r="C107" s="24">
        <f>C100/C103</f>
        <v>9.0909090909090912E-2</v>
      </c>
      <c r="D107" s="24">
        <f>D100/D103</f>
        <v>0.4375</v>
      </c>
      <c r="E107" s="24">
        <f>E100/E103</f>
        <v>0.11221122112211221</v>
      </c>
      <c r="F107" s="19"/>
    </row>
    <row r="108" spans="1:6" x14ac:dyDescent="0.25">
      <c r="A108" s="20" t="s">
        <v>16</v>
      </c>
      <c r="B108" s="24">
        <f>B101/B103</f>
        <v>0.24561403508771928</v>
      </c>
      <c r="C108" s="24">
        <f>C101/C103</f>
        <v>0.36363636363636365</v>
      </c>
      <c r="D108" s="24">
        <f>D101/D103</f>
        <v>0.25</v>
      </c>
      <c r="E108" s="24">
        <f>E101/E103</f>
        <v>0.19141914191419143</v>
      </c>
      <c r="F108" s="19"/>
    </row>
    <row r="109" spans="1:6" x14ac:dyDescent="0.25">
      <c r="A109" s="20" t="s">
        <v>17</v>
      </c>
      <c r="B109" s="24">
        <f>B102/B103</f>
        <v>0.26315789473684209</v>
      </c>
      <c r="C109" s="24">
        <f>C102/C103</f>
        <v>0.54545454545454541</v>
      </c>
      <c r="D109" s="24">
        <f>D102/D103</f>
        <v>0.203125</v>
      </c>
      <c r="E109" s="24">
        <f>E102/E103</f>
        <v>0.59405940594059403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2018-07-18T21:30:20Z</dcterms:modified>
</cp:coreProperties>
</file>