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3.xml" ContentType="application/vnd.openxmlformats-officedocument.drawing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C:\vaughan\Attendance Works\New folder\"/>
    </mc:Choice>
  </mc:AlternateContent>
  <bookViews>
    <workbookView xWindow="0" yWindow="0" windowWidth="20490" windowHeight="6930" activeTab="2"/>
  </bookViews>
  <sheets>
    <sheet name="Overview" sheetId="1" r:id="rId1"/>
    <sheet name="Additional SY 15-16 Analysis" sheetId="2" r:id="rId2"/>
    <sheet name="Additional SY 13-14 Analysis" sheetId="3" r:id="rId3"/>
  </sheets>
  <calcPr calcId="171027" concurrentCalc="0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80" i="3" l="1"/>
  <c r="C80" i="3"/>
  <c r="D80" i="3"/>
  <c r="E80" i="3"/>
  <c r="C20" i="1"/>
  <c r="C32" i="1"/>
  <c r="C33" i="1"/>
  <c r="C34" i="1"/>
  <c r="C35" i="1"/>
  <c r="C36" i="1"/>
  <c r="D15" i="1"/>
  <c r="D16" i="1"/>
  <c r="D17" i="1"/>
  <c r="D18" i="1"/>
  <c r="D19" i="1"/>
  <c r="E103" i="3"/>
  <c r="E109" i="3"/>
  <c r="D103" i="3"/>
  <c r="D109" i="3"/>
  <c r="C103" i="3"/>
  <c r="C109" i="3"/>
  <c r="B103" i="3"/>
  <c r="B109" i="3"/>
  <c r="E108" i="3"/>
  <c r="D108" i="3"/>
  <c r="C108" i="3"/>
  <c r="B108" i="3"/>
  <c r="E107" i="3"/>
  <c r="D107" i="3"/>
  <c r="C107" i="3"/>
  <c r="B107" i="3"/>
  <c r="E106" i="3"/>
  <c r="D106" i="3"/>
  <c r="C106" i="3"/>
  <c r="B106" i="3"/>
  <c r="E105" i="3"/>
  <c r="D105" i="3"/>
  <c r="C105" i="3"/>
  <c r="B105" i="3"/>
  <c r="F98" i="3"/>
  <c r="F99" i="3"/>
  <c r="F100" i="3"/>
  <c r="F101" i="3"/>
  <c r="F102" i="3"/>
  <c r="F103" i="3"/>
  <c r="E86" i="3"/>
  <c r="D86" i="3"/>
  <c r="C86" i="3"/>
  <c r="B86" i="3"/>
  <c r="E85" i="3"/>
  <c r="D85" i="3"/>
  <c r="C85" i="3"/>
  <c r="B85" i="3"/>
  <c r="E84" i="3"/>
  <c r="D84" i="3"/>
  <c r="C84" i="3"/>
  <c r="B84" i="3"/>
  <c r="E83" i="3"/>
  <c r="D83" i="3"/>
  <c r="C83" i="3"/>
  <c r="B83" i="3"/>
  <c r="E82" i="3"/>
  <c r="D82" i="3"/>
  <c r="C82" i="3"/>
  <c r="B82" i="3"/>
  <c r="F75" i="3"/>
  <c r="F76" i="3"/>
  <c r="F77" i="3"/>
  <c r="F78" i="3"/>
  <c r="F79" i="3"/>
  <c r="F80" i="3"/>
  <c r="E57" i="3"/>
  <c r="E63" i="3"/>
  <c r="D57" i="3"/>
  <c r="D63" i="3"/>
  <c r="C57" i="3"/>
  <c r="C63" i="3"/>
  <c r="B57" i="3"/>
  <c r="B63" i="3"/>
  <c r="E62" i="3"/>
  <c r="D62" i="3"/>
  <c r="C62" i="3"/>
  <c r="B62" i="3"/>
  <c r="E61" i="3"/>
  <c r="D61" i="3"/>
  <c r="C61" i="3"/>
  <c r="B61" i="3"/>
  <c r="E60" i="3"/>
  <c r="D60" i="3"/>
  <c r="C60" i="3"/>
  <c r="B60" i="3"/>
  <c r="E59" i="3"/>
  <c r="D59" i="3"/>
  <c r="C59" i="3"/>
  <c r="B59" i="3"/>
  <c r="F52" i="3"/>
  <c r="F53" i="3"/>
  <c r="F54" i="3"/>
  <c r="F55" i="3"/>
  <c r="F56" i="3"/>
  <c r="F57" i="3"/>
  <c r="E34" i="3"/>
  <c r="E40" i="3"/>
  <c r="D34" i="3"/>
  <c r="D40" i="3"/>
  <c r="C34" i="3"/>
  <c r="C40" i="3"/>
  <c r="B34" i="3"/>
  <c r="B40" i="3"/>
  <c r="E39" i="3"/>
  <c r="D39" i="3"/>
  <c r="C39" i="3"/>
  <c r="B39" i="3"/>
  <c r="E38" i="3"/>
  <c r="D38" i="3"/>
  <c r="C38" i="3"/>
  <c r="B38" i="3"/>
  <c r="E37" i="3"/>
  <c r="D37" i="3"/>
  <c r="C37" i="3"/>
  <c r="B37" i="3"/>
  <c r="E36" i="3"/>
  <c r="D36" i="3"/>
  <c r="C36" i="3"/>
  <c r="B36" i="3"/>
  <c r="F29" i="3"/>
  <c r="F30" i="3"/>
  <c r="F31" i="3"/>
  <c r="F32" i="3"/>
  <c r="F33" i="3"/>
  <c r="F34" i="3"/>
  <c r="D15" i="3"/>
  <c r="F10" i="3"/>
  <c r="F11" i="3"/>
  <c r="F12" i="3"/>
  <c r="F13" i="3"/>
  <c r="F14" i="3"/>
  <c r="F15" i="3"/>
  <c r="C15" i="3"/>
  <c r="E10" i="3"/>
  <c r="E11" i="3"/>
  <c r="E12" i="3"/>
  <c r="E13" i="3"/>
  <c r="E14" i="3"/>
  <c r="E15" i="3"/>
  <c r="B15" i="3"/>
  <c r="E103" i="2"/>
  <c r="E109" i="2"/>
  <c r="D103" i="2"/>
  <c r="D109" i="2"/>
  <c r="C103" i="2"/>
  <c r="C109" i="2"/>
  <c r="B103" i="2"/>
  <c r="B109" i="2"/>
  <c r="E108" i="2"/>
  <c r="D108" i="2"/>
  <c r="C108" i="2"/>
  <c r="B108" i="2"/>
  <c r="E107" i="2"/>
  <c r="D107" i="2"/>
  <c r="C107" i="2"/>
  <c r="B107" i="2"/>
  <c r="E106" i="2"/>
  <c r="D106" i="2"/>
  <c r="C106" i="2"/>
  <c r="B106" i="2"/>
  <c r="E105" i="2"/>
  <c r="D105" i="2"/>
  <c r="C105" i="2"/>
  <c r="B105" i="2"/>
  <c r="F98" i="2"/>
  <c r="F99" i="2"/>
  <c r="F100" i="2"/>
  <c r="F101" i="2"/>
  <c r="F102" i="2"/>
  <c r="F103" i="2"/>
  <c r="E80" i="2"/>
  <c r="E86" i="2"/>
  <c r="D80" i="2"/>
  <c r="D86" i="2"/>
  <c r="C80" i="2"/>
  <c r="C86" i="2"/>
  <c r="B80" i="2"/>
  <c r="B86" i="2"/>
  <c r="E85" i="2"/>
  <c r="D85" i="2"/>
  <c r="C85" i="2"/>
  <c r="B85" i="2"/>
  <c r="E84" i="2"/>
  <c r="D84" i="2"/>
  <c r="C84" i="2"/>
  <c r="B84" i="2"/>
  <c r="E83" i="2"/>
  <c r="D83" i="2"/>
  <c r="C83" i="2"/>
  <c r="B83" i="2"/>
  <c r="E82" i="2"/>
  <c r="D82" i="2"/>
  <c r="C82" i="2"/>
  <c r="B82" i="2"/>
  <c r="F75" i="2"/>
  <c r="F76" i="2"/>
  <c r="F77" i="2"/>
  <c r="F78" i="2"/>
  <c r="F79" i="2"/>
  <c r="F80" i="2"/>
  <c r="E57" i="2"/>
  <c r="E63" i="2"/>
  <c r="D57" i="2"/>
  <c r="D63" i="2"/>
  <c r="C57" i="2"/>
  <c r="C63" i="2"/>
  <c r="B57" i="2"/>
  <c r="B63" i="2"/>
  <c r="E62" i="2"/>
  <c r="D62" i="2"/>
  <c r="C62" i="2"/>
  <c r="B62" i="2"/>
  <c r="E61" i="2"/>
  <c r="D61" i="2"/>
  <c r="C61" i="2"/>
  <c r="B61" i="2"/>
  <c r="E60" i="2"/>
  <c r="D60" i="2"/>
  <c r="C60" i="2"/>
  <c r="B60" i="2"/>
  <c r="E59" i="2"/>
  <c r="D59" i="2"/>
  <c r="C59" i="2"/>
  <c r="B59" i="2"/>
  <c r="F52" i="2"/>
  <c r="F53" i="2"/>
  <c r="F54" i="2"/>
  <c r="F55" i="2"/>
  <c r="F56" i="2"/>
  <c r="F57" i="2"/>
  <c r="E34" i="2"/>
  <c r="E40" i="2"/>
  <c r="D34" i="2"/>
  <c r="D40" i="2"/>
  <c r="C34" i="2"/>
  <c r="C40" i="2"/>
  <c r="B34" i="2"/>
  <c r="B40" i="2"/>
  <c r="E39" i="2"/>
  <c r="D39" i="2"/>
  <c r="C39" i="2"/>
  <c r="B39" i="2"/>
  <c r="E38" i="2"/>
  <c r="D38" i="2"/>
  <c r="C38" i="2"/>
  <c r="B38" i="2"/>
  <c r="E37" i="2"/>
  <c r="D37" i="2"/>
  <c r="C37" i="2"/>
  <c r="B37" i="2"/>
  <c r="E36" i="2"/>
  <c r="D36" i="2"/>
  <c r="C36" i="2"/>
  <c r="B36" i="2"/>
  <c r="F29" i="2"/>
  <c r="F30" i="2"/>
  <c r="F31" i="2"/>
  <c r="F32" i="2"/>
  <c r="F33" i="2"/>
  <c r="F34" i="2"/>
  <c r="D15" i="2"/>
  <c r="F10" i="2"/>
  <c r="F11" i="2"/>
  <c r="F12" i="2"/>
  <c r="F13" i="2"/>
  <c r="F14" i="2"/>
  <c r="F15" i="2"/>
  <c r="C15" i="2"/>
  <c r="E10" i="2"/>
  <c r="E11" i="2"/>
  <c r="E12" i="2"/>
  <c r="E13" i="2"/>
  <c r="E14" i="2"/>
  <c r="E15" i="2"/>
  <c r="B15" i="2"/>
  <c r="B20" i="1"/>
  <c r="C51" i="1"/>
  <c r="B51" i="1"/>
  <c r="B36" i="1"/>
  <c r="B35" i="1"/>
  <c r="B34" i="1"/>
  <c r="B33" i="1"/>
  <c r="B32" i="1"/>
  <c r="D34" i="1"/>
  <c r="D20" i="1"/>
  <c r="D32" i="1"/>
  <c r="D35" i="1"/>
  <c r="D36" i="1"/>
  <c r="D33" i="1"/>
</calcChain>
</file>

<file path=xl/sharedStrings.xml><?xml version="1.0" encoding="utf-8"?>
<sst xmlns="http://schemas.openxmlformats.org/spreadsheetml/2006/main" count="225" uniqueCount="59">
  <si>
    <t>Grand Total (n)</t>
  </si>
  <si>
    <t>Extreme Chronic Absence (30%+)</t>
  </si>
  <si>
    <t>Rural</t>
  </si>
  <si>
    <t>Town</t>
  </si>
  <si>
    <t>Suburb</t>
  </si>
  <si>
    <t>City</t>
  </si>
  <si>
    <t>Total</t>
  </si>
  <si>
    <t>0-24%</t>
  </si>
  <si>
    <t>25-49%</t>
  </si>
  <si>
    <t>50-74%</t>
  </si>
  <si>
    <t>&gt;=75%</t>
  </si>
  <si>
    <t>Alternative</t>
  </si>
  <si>
    <t>Vocational</t>
  </si>
  <si>
    <t>Regular</t>
  </si>
  <si>
    <t>High Chronic Absence (20-29.9%)</t>
  </si>
  <si>
    <t>Significant Chronic Absence (10-19.9%)</t>
  </si>
  <si>
    <t>Modest Chronic Absence (5-9.9%)</t>
  </si>
  <si>
    <t>Low Chronic Absence (0-4.9%)</t>
  </si>
  <si>
    <t>Special Ed</t>
  </si>
  <si>
    <t># Schools SY 13-14</t>
  </si>
  <si>
    <t># Schools SY 15-16</t>
  </si>
  <si>
    <t>% Schools SY 13-14</t>
  </si>
  <si>
    <t>% Schools SY 15-16</t>
  </si>
  <si>
    <t xml:space="preserve"># Change SY 13-14 to SY 15-16 </t>
  </si>
  <si>
    <t xml:space="preserve">Number Elementary Schools </t>
  </si>
  <si>
    <t xml:space="preserve">Percent Elementary Schools </t>
  </si>
  <si>
    <t>Number Middle Schools</t>
  </si>
  <si>
    <t>Percent Middle Schools</t>
  </si>
  <si>
    <t>Number High Schools</t>
  </si>
  <si>
    <t>Number Other Schools</t>
  </si>
  <si>
    <t>Cumulative Enrollment</t>
  </si>
  <si>
    <t xml:space="preserve">% Change SY 13-14 to SY 15-16 </t>
  </si>
  <si>
    <t>% of Cumulative Enrollment</t>
  </si>
  <si>
    <t>% of Chronically Absent Students</t>
  </si>
  <si>
    <t>Percent High Schools</t>
  </si>
  <si>
    <t>Percent Other Schools</t>
  </si>
  <si>
    <t># of Schools Reporting Zero Chronically Absent Students</t>
  </si>
  <si>
    <t># of Schools Reporting Chronic Absence Data</t>
  </si>
  <si>
    <t>% of Schools Reporting Zero Chronically Absent Students</t>
  </si>
  <si>
    <t xml:space="preserve">Number of Chronically Absent Students </t>
  </si>
  <si>
    <t>How do Chronic Absence Levels Vary by School Characteristics?</t>
  </si>
  <si>
    <t># Schools</t>
  </si>
  <si>
    <t>How Many Students are Served by Schools with Different Levels of Chronic Absence?</t>
  </si>
  <si>
    <t>SY 13-14</t>
  </si>
  <si>
    <t>SY 15-16</t>
  </si>
  <si>
    <t>North Dakota</t>
  </si>
  <si>
    <t>Chronic Absence Levels Across North Dakota Schools SY 15-16 Compared to SY 13-14</t>
  </si>
  <si>
    <t>Chronic Absence Levels Across North Dakota Schools</t>
  </si>
  <si>
    <t>North Dakota Schools Reporting Zero Students as Chronically Absent</t>
  </si>
  <si>
    <t xml:space="preserve">SY 15-16 Chronic Absence Levels Across North Dakota Schools by Locale </t>
  </si>
  <si>
    <t xml:space="preserve">SY 15-16 Chronic Absence Levels Across North Dakota Schools by Concentration of Poverty </t>
  </si>
  <si>
    <t>SY 15-16 Chronic Absence Levels Across North Dakota Schools by School Type</t>
  </si>
  <si>
    <t>SY 15-16 Chronic Absence Levels Across North Dakota Schools by Grades Served</t>
  </si>
  <si>
    <t>SY 15-16 Chronic Absence Levels Across 
North Dakota Schools</t>
  </si>
  <si>
    <t>SY 13-14 Chronic Absence Levels Across North Dakota Schools by Locale</t>
  </si>
  <si>
    <t>SY 13-14 Chronic Absence Levels Across North Dakota Schools by Concentration of Poverty</t>
  </si>
  <si>
    <t xml:space="preserve">SY 13-14 Chronic Absence Levels Across North Dakota Schools by School Type </t>
  </si>
  <si>
    <t>SY 13-14 Chronic Absence Levels Across 
North Dakota Schools</t>
  </si>
  <si>
    <t>SY 13-14 Chronic Absence Levels Across North Dakota Schools by Grades Served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</si>
</sst>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9E1F2"/>
        <bgColor rgb="FF000000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76">
    <xf numFmtId="0" fontId="0" fillId="0" borderId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69">
    <xf numFmtId="0" fontId="0" fillId="0" borderId="0" xfId="0"/>
    <xf numFmtId="9" fontId="0" fillId="0" borderId="0" xfId="1" applyFont="1"/>
    <xf numFmtId="0" fontId="2" fillId="0" borderId="0" xfId="0" applyFont="1"/>
    <xf numFmtId="0" fontId="0" fillId="0" borderId="1" xfId="0" applyBorder="1"/>
    <xf numFmtId="0" fontId="2" fillId="3" borderId="1" xfId="0" applyFont="1" applyFill="1" applyBorder="1"/>
    <xf numFmtId="9" fontId="0" fillId="0" borderId="1" xfId="1" applyFont="1" applyBorder="1"/>
    <xf numFmtId="0" fontId="2" fillId="0" borderId="1" xfId="0" applyFont="1" applyBorder="1"/>
    <xf numFmtId="0" fontId="0" fillId="3" borderId="1" xfId="0" applyFill="1" applyBorder="1"/>
    <xf numFmtId="0" fontId="2" fillId="3" borderId="2" xfId="0" applyFont="1" applyFill="1" applyBorder="1"/>
    <xf numFmtId="0" fontId="0" fillId="0" borderId="1" xfId="0" applyNumberFormat="1" applyBorder="1"/>
    <xf numFmtId="9" fontId="0" fillId="0" borderId="0" xfId="1" applyFont="1" applyBorder="1"/>
    <xf numFmtId="0" fontId="2" fillId="0" borderId="0" xfId="0" applyFont="1" applyBorder="1"/>
    <xf numFmtId="0" fontId="2" fillId="0" borderId="0" xfId="0" applyFont="1" applyFill="1" applyBorder="1"/>
    <xf numFmtId="3" fontId="0" fillId="0" borderId="0" xfId="0" applyNumberFormat="1" applyFont="1" applyFill="1" applyBorder="1"/>
    <xf numFmtId="1" fontId="0" fillId="0" borderId="0" xfId="0" applyNumberFormat="1" applyFill="1" applyBorder="1"/>
    <xf numFmtId="0" fontId="0" fillId="0" borderId="0" xfId="0" applyFill="1"/>
    <xf numFmtId="2" fontId="2" fillId="3" borderId="1" xfId="0" applyNumberFormat="1" applyFont="1" applyFill="1" applyBorder="1" applyAlignment="1">
      <alignment wrapText="1"/>
    </xf>
    <xf numFmtId="2" fontId="0" fillId="0" borderId="0" xfId="0" applyNumberFormat="1" applyAlignment="1">
      <alignment wrapText="1"/>
    </xf>
    <xf numFmtId="0" fontId="0" fillId="0" borderId="3" xfId="0" applyBorder="1"/>
    <xf numFmtId="0" fontId="6" fillId="0" borderId="0" xfId="0" applyFont="1"/>
    <xf numFmtId="0" fontId="5" fillId="0" borderId="6" xfId="0" applyFont="1" applyBorder="1"/>
    <xf numFmtId="0" fontId="6" fillId="0" borderId="7" xfId="0" applyFont="1" applyBorder="1"/>
    <xf numFmtId="0" fontId="5" fillId="4" borderId="6" xfId="0" applyFont="1" applyFill="1" applyBorder="1"/>
    <xf numFmtId="0" fontId="5" fillId="0" borderId="0" xfId="0" applyFont="1"/>
    <xf numFmtId="9" fontId="6" fillId="0" borderId="7" xfId="0" applyNumberFormat="1" applyFont="1" applyBorder="1"/>
    <xf numFmtId="9" fontId="6" fillId="0" borderId="0" xfId="0" applyNumberFormat="1" applyFont="1"/>
    <xf numFmtId="0" fontId="5" fillId="4" borderId="2" xfId="0" applyFont="1" applyFill="1" applyBorder="1"/>
    <xf numFmtId="0" fontId="6" fillId="4" borderId="1" xfId="0" applyFont="1" applyFill="1" applyBorder="1"/>
    <xf numFmtId="0" fontId="6" fillId="0" borderId="7" xfId="0" applyFont="1" applyBorder="1" applyAlignment="1">
      <alignment horizontal="right"/>
    </xf>
    <xf numFmtId="3" fontId="6" fillId="0" borderId="1" xfId="1" applyNumberFormat="1" applyFont="1" applyBorder="1"/>
    <xf numFmtId="3" fontId="0" fillId="0" borderId="1" xfId="1" applyNumberFormat="1" applyFont="1" applyBorder="1"/>
    <xf numFmtId="9" fontId="0" fillId="0" borderId="1" xfId="0" applyNumberFormat="1" applyBorder="1"/>
    <xf numFmtId="0" fontId="0" fillId="0" borderId="0" xfId="0" applyAlignment="1"/>
    <xf numFmtId="0" fontId="8" fillId="3" borderId="1" xfId="0" applyFont="1" applyFill="1" applyBorder="1" applyAlignment="1">
      <alignment horizontal="center"/>
    </xf>
    <xf numFmtId="0" fontId="7" fillId="3" borderId="5" xfId="0" applyFont="1" applyFill="1" applyBorder="1" applyAlignment="1">
      <alignment vertical="center"/>
    </xf>
    <xf numFmtId="3" fontId="0" fillId="3" borderId="5" xfId="0" applyNumberFormat="1" applyFont="1" applyFill="1" applyBorder="1" applyAlignment="1">
      <alignment vertical="center"/>
    </xf>
    <xf numFmtId="1" fontId="0" fillId="3" borderId="5" xfId="0" applyNumberFormat="1" applyFill="1" applyBorder="1" applyAlignment="1">
      <alignment vertical="center"/>
    </xf>
    <xf numFmtId="0" fontId="2" fillId="3" borderId="5" xfId="0" applyFont="1" applyFill="1" applyBorder="1" applyAlignment="1">
      <alignment vertical="center"/>
    </xf>
    <xf numFmtId="0" fontId="0" fillId="3" borderId="5" xfId="0" applyFill="1" applyBorder="1" applyAlignment="1">
      <alignment vertical="center"/>
    </xf>
    <xf numFmtId="0" fontId="2" fillId="3" borderId="1" xfId="0" applyFont="1" applyFill="1" applyBorder="1" applyAlignment="1">
      <alignment vertical="top" wrapText="1"/>
    </xf>
    <xf numFmtId="0" fontId="2" fillId="3" borderId="1" xfId="0" applyFont="1" applyFill="1" applyBorder="1" applyAlignment="1">
      <alignment horizontal="center" vertical="top" wrapText="1"/>
    </xf>
    <xf numFmtId="0" fontId="2" fillId="3" borderId="3" xfId="0" applyFont="1" applyFill="1" applyBorder="1" applyAlignment="1">
      <alignment horizontal="center" vertical="top" wrapText="1"/>
    </xf>
    <xf numFmtId="2" fontId="2" fillId="3" borderId="3" xfId="0" applyNumberFormat="1" applyFont="1" applyFill="1" applyBorder="1" applyAlignment="1">
      <alignment horizontal="center" vertical="top" wrapText="1"/>
    </xf>
    <xf numFmtId="2" fontId="2" fillId="3" borderId="1" xfId="0" applyNumberFormat="1" applyFont="1" applyFill="1" applyBorder="1" applyAlignment="1">
      <alignment horizontal="center" vertical="top" wrapText="1"/>
    </xf>
    <xf numFmtId="0" fontId="5" fillId="4" borderId="1" xfId="0" applyFont="1" applyFill="1" applyBorder="1" applyAlignment="1">
      <alignment horizontal="center" vertical="top"/>
    </xf>
    <xf numFmtId="0" fontId="5" fillId="4" borderId="4" xfId="0" applyFont="1" applyFill="1" applyBorder="1" applyAlignment="1">
      <alignment horizontal="center" vertical="top"/>
    </xf>
    <xf numFmtId="0" fontId="5" fillId="4" borderId="7" xfId="0" applyFont="1" applyFill="1" applyBorder="1" applyAlignment="1">
      <alignment horizontal="center" vertical="top"/>
    </xf>
    <xf numFmtId="0" fontId="5" fillId="4" borderId="1" xfId="0" applyFont="1" applyFill="1" applyBorder="1" applyAlignment="1">
      <alignment vertical="top" wrapText="1"/>
    </xf>
    <xf numFmtId="0" fontId="5" fillId="4" borderId="5" xfId="0" applyFont="1" applyFill="1" applyBorder="1" applyAlignment="1">
      <alignment horizontal="center" vertical="top"/>
    </xf>
    <xf numFmtId="0" fontId="9" fillId="3" borderId="1" xfId="0" applyFont="1" applyFill="1" applyBorder="1" applyAlignment="1">
      <alignment vertical="top" wrapText="1"/>
    </xf>
    <xf numFmtId="0" fontId="9" fillId="3" borderId="1" xfId="0" applyFont="1" applyFill="1" applyBorder="1" applyAlignment="1">
      <alignment horizontal="center" vertical="top"/>
    </xf>
    <xf numFmtId="0" fontId="9" fillId="3" borderId="1" xfId="0" applyFont="1" applyFill="1" applyBorder="1" applyAlignment="1">
      <alignment horizontal="center" vertical="top" wrapText="1"/>
    </xf>
    <xf numFmtId="0" fontId="9" fillId="0" borderId="1" xfId="0" applyFont="1" applyBorder="1"/>
    <xf numFmtId="3" fontId="10" fillId="0" borderId="1" xfId="0" applyNumberFormat="1" applyFont="1" applyBorder="1"/>
    <xf numFmtId="1" fontId="10" fillId="0" borderId="1" xfId="1" applyNumberFormat="1" applyFont="1" applyBorder="1"/>
    <xf numFmtId="0" fontId="9" fillId="3" borderId="1" xfId="0" applyFont="1" applyFill="1" applyBorder="1"/>
    <xf numFmtId="9" fontId="10" fillId="0" borderId="1" xfId="1" applyFont="1" applyBorder="1"/>
    <xf numFmtId="9" fontId="10" fillId="0" borderId="1" xfId="1" applyNumberFormat="1" applyFont="1" applyBorder="1"/>
    <xf numFmtId="0" fontId="9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/>
    </xf>
    <xf numFmtId="0" fontId="0" fillId="0" borderId="0" xfId="0" applyAlignment="1">
      <alignment vertical="center"/>
    </xf>
    <xf numFmtId="9" fontId="10" fillId="0" borderId="1" xfId="0" applyNumberFormat="1" applyFont="1" applyBorder="1" applyAlignment="1">
      <alignment vertical="center"/>
    </xf>
    <xf numFmtId="0" fontId="5" fillId="4" borderId="1" xfId="0" applyFont="1" applyFill="1" applyBorder="1" applyAlignment="1">
      <alignment wrapText="1"/>
    </xf>
    <xf numFmtId="0" fontId="5" fillId="4" borderId="7" xfId="0" applyFont="1" applyFill="1" applyBorder="1"/>
    <xf numFmtId="9" fontId="5" fillId="4" borderId="1" xfId="0" applyNumberFormat="1" applyFont="1" applyFill="1" applyBorder="1"/>
    <xf numFmtId="3" fontId="9" fillId="2" borderId="1" xfId="0" applyNumberFormat="1" applyFont="1" applyFill="1" applyBorder="1"/>
    <xf numFmtId="0" fontId="5" fillId="4" borderId="1" xfId="0" applyFont="1" applyFill="1" applyBorder="1" applyAlignment="1">
      <alignment horizontal="left" vertical="top" wrapText="1"/>
    </xf>
    <xf numFmtId="0" fontId="2" fillId="0" borderId="0" xfId="0" applyFont="1" applyFill="1" applyBorder="1" applyAlignment="1"/>
    <xf numFmtId="0" fontId="0" fillId="0" borderId="0" xfId="0" applyBorder="1"/>
  </cellXfs>
  <cellStyles count="276"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1" builtinId="9" hidden="1"/>
    <cellStyle name="Followed Hyperlink" xfId="103" builtinId="9" hidden="1"/>
    <cellStyle name="Followed Hyperlink" xfId="105" builtinId="9" hidden="1"/>
    <cellStyle name="Followed Hyperlink" xfId="107" builtinId="9" hidden="1"/>
    <cellStyle name="Followed Hyperlink" xfId="109" builtinId="9" hidden="1"/>
    <cellStyle name="Followed Hyperlink" xfId="111" builtinId="9" hidden="1"/>
    <cellStyle name="Followed Hyperlink" xfId="113" builtinId="9" hidden="1"/>
    <cellStyle name="Followed Hyperlink" xfId="115" builtinId="9" hidden="1"/>
    <cellStyle name="Followed Hyperlink" xfId="117" builtinId="9" hidden="1"/>
    <cellStyle name="Followed Hyperlink" xfId="119" builtinId="9" hidden="1"/>
    <cellStyle name="Followed Hyperlink" xfId="121" builtinId="9" hidden="1"/>
    <cellStyle name="Followed Hyperlink" xfId="123" builtinId="9" hidden="1"/>
    <cellStyle name="Followed Hyperlink" xfId="125" builtinId="9" hidden="1"/>
    <cellStyle name="Followed Hyperlink" xfId="127" builtinId="9" hidden="1"/>
    <cellStyle name="Followed Hyperlink" xfId="129" builtinId="9" hidden="1"/>
    <cellStyle name="Followed Hyperlink" xfId="131" builtinId="9" hidden="1"/>
    <cellStyle name="Followed Hyperlink" xfId="133" builtinId="9" hidden="1"/>
    <cellStyle name="Followed Hyperlink" xfId="135" builtinId="9" hidden="1"/>
    <cellStyle name="Followed Hyperlink" xfId="137" builtinId="9" hidden="1"/>
    <cellStyle name="Followed Hyperlink" xfId="139" builtinId="9" hidden="1"/>
    <cellStyle name="Followed Hyperlink" xfId="141" builtinId="9" hidden="1"/>
    <cellStyle name="Followed Hyperlink" xfId="143" builtinId="9" hidden="1"/>
    <cellStyle name="Followed Hyperlink" xfId="145" builtinId="9" hidden="1"/>
    <cellStyle name="Followed Hyperlink" xfId="147" builtinId="9" hidden="1"/>
    <cellStyle name="Followed Hyperlink" xfId="149" builtinId="9" hidden="1"/>
    <cellStyle name="Followed Hyperlink" xfId="151" builtinId="9" hidden="1"/>
    <cellStyle name="Followed Hyperlink" xfId="153" builtinId="9" hidden="1"/>
    <cellStyle name="Followed Hyperlink" xfId="155" builtinId="9" hidden="1"/>
    <cellStyle name="Followed Hyperlink" xfId="157" builtinId="9" hidden="1"/>
    <cellStyle name="Followed Hyperlink" xfId="159" builtinId="9" hidden="1"/>
    <cellStyle name="Followed Hyperlink" xfId="161" builtinId="9" hidden="1"/>
    <cellStyle name="Followed Hyperlink" xfId="163" builtinId="9" hidden="1"/>
    <cellStyle name="Followed Hyperlink" xfId="165" builtinId="9" hidden="1"/>
    <cellStyle name="Followed Hyperlink" xfId="167" builtinId="9" hidden="1"/>
    <cellStyle name="Followed Hyperlink" xfId="169" builtinId="9" hidden="1"/>
    <cellStyle name="Followed Hyperlink" xfId="171" builtinId="9" hidden="1"/>
    <cellStyle name="Followed Hyperlink" xfId="173" builtinId="9" hidden="1"/>
    <cellStyle name="Followed Hyperlink" xfId="175" builtinId="9" hidden="1"/>
    <cellStyle name="Followed Hyperlink" xfId="177" builtinId="9" hidden="1"/>
    <cellStyle name="Followed Hyperlink" xfId="179" builtinId="9" hidden="1"/>
    <cellStyle name="Followed Hyperlink" xfId="181" builtinId="9" hidden="1"/>
    <cellStyle name="Followed Hyperlink" xfId="183" builtinId="9" hidden="1"/>
    <cellStyle name="Followed Hyperlink" xfId="185" builtinId="9" hidden="1"/>
    <cellStyle name="Followed Hyperlink" xfId="187" builtinId="9" hidden="1"/>
    <cellStyle name="Followed Hyperlink" xfId="189" builtinId="9" hidden="1"/>
    <cellStyle name="Followed Hyperlink" xfId="191" builtinId="9" hidden="1"/>
    <cellStyle name="Followed Hyperlink" xfId="193" builtinId="9" hidden="1"/>
    <cellStyle name="Followed Hyperlink" xfId="195" builtinId="9" hidden="1"/>
    <cellStyle name="Followed Hyperlink" xfId="197" builtinId="9" hidden="1"/>
    <cellStyle name="Followed Hyperlink" xfId="199" builtinId="9" hidden="1"/>
    <cellStyle name="Followed Hyperlink" xfId="201" builtinId="9" hidden="1"/>
    <cellStyle name="Followed Hyperlink" xfId="203" builtinId="9" hidden="1"/>
    <cellStyle name="Followed Hyperlink" xfId="205" builtinId="9" hidden="1"/>
    <cellStyle name="Followed Hyperlink" xfId="207" builtinId="9" hidden="1"/>
    <cellStyle name="Followed Hyperlink" xfId="209" builtinId="9" hidden="1"/>
    <cellStyle name="Followed Hyperlink" xfId="211" builtinId="9" hidden="1"/>
    <cellStyle name="Followed Hyperlink" xfId="213" builtinId="9" hidden="1"/>
    <cellStyle name="Followed Hyperlink" xfId="215" builtinId="9" hidden="1"/>
    <cellStyle name="Followed Hyperlink" xfId="217" builtinId="9" hidden="1"/>
    <cellStyle name="Followed Hyperlink" xfId="219" builtinId="9" hidden="1"/>
    <cellStyle name="Followed Hyperlink" xfId="221" builtinId="9" hidden="1"/>
    <cellStyle name="Followed Hyperlink" xfId="223" builtinId="9" hidden="1"/>
    <cellStyle name="Followed Hyperlink" xfId="225" builtinId="9" hidden="1"/>
    <cellStyle name="Followed Hyperlink" xfId="227" builtinId="9" hidden="1"/>
    <cellStyle name="Followed Hyperlink" xfId="229" builtinId="9" hidden="1"/>
    <cellStyle name="Followed Hyperlink" xfId="231" builtinId="9" hidden="1"/>
    <cellStyle name="Followed Hyperlink" xfId="233" builtinId="9" hidden="1"/>
    <cellStyle name="Followed Hyperlink" xfId="235" builtinId="9" hidden="1"/>
    <cellStyle name="Followed Hyperlink" xfId="237" builtinId="9" hidden="1"/>
    <cellStyle name="Followed Hyperlink" xfId="239" builtinId="9" hidden="1"/>
    <cellStyle name="Followed Hyperlink" xfId="241" builtinId="9" hidden="1"/>
    <cellStyle name="Followed Hyperlink" xfId="243" builtinId="9" hidden="1"/>
    <cellStyle name="Followed Hyperlink" xfId="245" builtinId="9" hidden="1"/>
    <cellStyle name="Followed Hyperlink" xfId="247" builtinId="9" hidden="1"/>
    <cellStyle name="Followed Hyperlink" xfId="249" builtinId="9" hidden="1"/>
    <cellStyle name="Followed Hyperlink" xfId="251" builtinId="9" hidden="1"/>
    <cellStyle name="Followed Hyperlink" xfId="253" builtinId="9" hidden="1"/>
    <cellStyle name="Followed Hyperlink" xfId="255" builtinId="9" hidden="1"/>
    <cellStyle name="Followed Hyperlink" xfId="257" builtinId="9" hidden="1"/>
    <cellStyle name="Followed Hyperlink" xfId="259" builtinId="9" hidden="1"/>
    <cellStyle name="Followed Hyperlink" xfId="261" builtinId="9" hidden="1"/>
    <cellStyle name="Followed Hyperlink" xfId="263" builtinId="9" hidden="1"/>
    <cellStyle name="Followed Hyperlink" xfId="265" builtinId="9" hidden="1"/>
    <cellStyle name="Followed Hyperlink" xfId="267" builtinId="9" hidden="1"/>
    <cellStyle name="Followed Hyperlink" xfId="269" builtinId="9" hidden="1"/>
    <cellStyle name="Followed Hyperlink" xfId="271" builtinId="9" hidden="1"/>
    <cellStyle name="Followed Hyperlink" xfId="273" builtinId="9" hidden="1"/>
    <cellStyle name="Followed Hyperlink" xfId="275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00" builtinId="8" hidden="1"/>
    <cellStyle name="Hyperlink" xfId="102" builtinId="8" hidden="1"/>
    <cellStyle name="Hyperlink" xfId="104" builtinId="8" hidden="1"/>
    <cellStyle name="Hyperlink" xfId="106" builtinId="8" hidden="1"/>
    <cellStyle name="Hyperlink" xfId="108" builtinId="8" hidden="1"/>
    <cellStyle name="Hyperlink" xfId="110" builtinId="8" hidden="1"/>
    <cellStyle name="Hyperlink" xfId="112" builtinId="8" hidden="1"/>
    <cellStyle name="Hyperlink" xfId="114" builtinId="8" hidden="1"/>
    <cellStyle name="Hyperlink" xfId="116" builtinId="8" hidden="1"/>
    <cellStyle name="Hyperlink" xfId="118" builtinId="8" hidden="1"/>
    <cellStyle name="Hyperlink" xfId="120" builtinId="8" hidden="1"/>
    <cellStyle name="Hyperlink" xfId="122" builtinId="8" hidden="1"/>
    <cellStyle name="Hyperlink" xfId="124" builtinId="8" hidden="1"/>
    <cellStyle name="Hyperlink" xfId="126" builtinId="8" hidden="1"/>
    <cellStyle name="Hyperlink" xfId="128" builtinId="8" hidden="1"/>
    <cellStyle name="Hyperlink" xfId="130" builtinId="8" hidden="1"/>
    <cellStyle name="Hyperlink" xfId="132" builtinId="8" hidden="1"/>
    <cellStyle name="Hyperlink" xfId="134" builtinId="8" hidden="1"/>
    <cellStyle name="Hyperlink" xfId="136" builtinId="8" hidden="1"/>
    <cellStyle name="Hyperlink" xfId="138" builtinId="8" hidden="1"/>
    <cellStyle name="Hyperlink" xfId="140" builtinId="8" hidden="1"/>
    <cellStyle name="Hyperlink" xfId="142" builtinId="8" hidden="1"/>
    <cellStyle name="Hyperlink" xfId="144" builtinId="8" hidden="1"/>
    <cellStyle name="Hyperlink" xfId="146" builtinId="8" hidden="1"/>
    <cellStyle name="Hyperlink" xfId="148" builtinId="8" hidden="1"/>
    <cellStyle name="Hyperlink" xfId="150" builtinId="8" hidden="1"/>
    <cellStyle name="Hyperlink" xfId="152" builtinId="8" hidden="1"/>
    <cellStyle name="Hyperlink" xfId="154" builtinId="8" hidden="1"/>
    <cellStyle name="Hyperlink" xfId="156" builtinId="8" hidden="1"/>
    <cellStyle name="Hyperlink" xfId="158" builtinId="8" hidden="1"/>
    <cellStyle name="Hyperlink" xfId="160" builtinId="8" hidden="1"/>
    <cellStyle name="Hyperlink" xfId="162" builtinId="8" hidden="1"/>
    <cellStyle name="Hyperlink" xfId="164" builtinId="8" hidden="1"/>
    <cellStyle name="Hyperlink" xfId="166" builtinId="8" hidden="1"/>
    <cellStyle name="Hyperlink" xfId="168" builtinId="8" hidden="1"/>
    <cellStyle name="Hyperlink" xfId="170" builtinId="8" hidden="1"/>
    <cellStyle name="Hyperlink" xfId="172" builtinId="8" hidden="1"/>
    <cellStyle name="Hyperlink" xfId="174" builtinId="8" hidden="1"/>
    <cellStyle name="Hyperlink" xfId="176" builtinId="8" hidden="1"/>
    <cellStyle name="Hyperlink" xfId="178" builtinId="8" hidden="1"/>
    <cellStyle name="Hyperlink" xfId="180" builtinId="8" hidden="1"/>
    <cellStyle name="Hyperlink" xfId="182" builtinId="8" hidden="1"/>
    <cellStyle name="Hyperlink" xfId="184" builtinId="8" hidden="1"/>
    <cellStyle name="Hyperlink" xfId="186" builtinId="8" hidden="1"/>
    <cellStyle name="Hyperlink" xfId="188" builtinId="8" hidden="1"/>
    <cellStyle name="Hyperlink" xfId="190" builtinId="8" hidden="1"/>
    <cellStyle name="Hyperlink" xfId="192" builtinId="8" hidden="1"/>
    <cellStyle name="Hyperlink" xfId="194" builtinId="8" hidden="1"/>
    <cellStyle name="Hyperlink" xfId="196" builtinId="8" hidden="1"/>
    <cellStyle name="Hyperlink" xfId="198" builtinId="8" hidden="1"/>
    <cellStyle name="Hyperlink" xfId="200" builtinId="8" hidden="1"/>
    <cellStyle name="Hyperlink" xfId="202" builtinId="8" hidden="1"/>
    <cellStyle name="Hyperlink" xfId="204" builtinId="8" hidden="1"/>
    <cellStyle name="Hyperlink" xfId="206" builtinId="8" hidden="1"/>
    <cellStyle name="Hyperlink" xfId="208" builtinId="8" hidden="1"/>
    <cellStyle name="Hyperlink" xfId="210" builtinId="8" hidden="1"/>
    <cellStyle name="Hyperlink" xfId="212" builtinId="8" hidden="1"/>
    <cellStyle name="Hyperlink" xfId="214" builtinId="8" hidden="1"/>
    <cellStyle name="Hyperlink" xfId="216" builtinId="8" hidden="1"/>
    <cellStyle name="Hyperlink" xfId="218" builtinId="8" hidden="1"/>
    <cellStyle name="Hyperlink" xfId="220" builtinId="8" hidden="1"/>
    <cellStyle name="Hyperlink" xfId="222" builtinId="8" hidden="1"/>
    <cellStyle name="Hyperlink" xfId="224" builtinId="8" hidden="1"/>
    <cellStyle name="Hyperlink" xfId="226" builtinId="8" hidden="1"/>
    <cellStyle name="Hyperlink" xfId="228" builtinId="8" hidden="1"/>
    <cellStyle name="Hyperlink" xfId="230" builtinId="8" hidden="1"/>
    <cellStyle name="Hyperlink" xfId="232" builtinId="8" hidden="1"/>
    <cellStyle name="Hyperlink" xfId="234" builtinId="8" hidden="1"/>
    <cellStyle name="Hyperlink" xfId="236" builtinId="8" hidden="1"/>
    <cellStyle name="Hyperlink" xfId="238" builtinId="8" hidden="1"/>
    <cellStyle name="Hyperlink" xfId="240" builtinId="8" hidden="1"/>
    <cellStyle name="Hyperlink" xfId="242" builtinId="8" hidden="1"/>
    <cellStyle name="Hyperlink" xfId="244" builtinId="8" hidden="1"/>
    <cellStyle name="Hyperlink" xfId="246" builtinId="8" hidden="1"/>
    <cellStyle name="Hyperlink" xfId="248" builtinId="8" hidden="1"/>
    <cellStyle name="Hyperlink" xfId="250" builtinId="8" hidden="1"/>
    <cellStyle name="Hyperlink" xfId="252" builtinId="8" hidden="1"/>
    <cellStyle name="Hyperlink" xfId="254" builtinId="8" hidden="1"/>
    <cellStyle name="Hyperlink" xfId="256" builtinId="8" hidden="1"/>
    <cellStyle name="Hyperlink" xfId="258" builtinId="8" hidden="1"/>
    <cellStyle name="Hyperlink" xfId="260" builtinId="8" hidden="1"/>
    <cellStyle name="Hyperlink" xfId="262" builtinId="8" hidden="1"/>
    <cellStyle name="Hyperlink" xfId="264" builtinId="8" hidden="1"/>
    <cellStyle name="Hyperlink" xfId="266" builtinId="8" hidden="1"/>
    <cellStyle name="Hyperlink" xfId="268" builtinId="8" hidden="1"/>
    <cellStyle name="Hyperlink" xfId="270" builtinId="8" hidden="1"/>
    <cellStyle name="Hyperlink" xfId="272" builtinId="8" hidden="1"/>
    <cellStyle name="Hyperlink" xfId="274" builtinId="8" hidden="1"/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 b="1" i="0" baseline="0">
                <a:effectLst/>
              </a:rPr>
              <a:t>Chart 1 - Distribution of Chronic Absence Levels Across Schools in </a:t>
            </a:r>
            <a:r>
              <a:rPr lang="en-US" sz="1400" b="1" i="0" u="none" strike="noStrike" baseline="0">
                <a:effectLst/>
              </a:rPr>
              <a:t>North Dakota</a:t>
            </a:r>
            <a:endParaRPr lang="en-CA" sz="1400">
              <a:effectLst/>
            </a:endParaRP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Overview!$B$14</c:f>
              <c:strCache>
                <c:ptCount val="1"/>
                <c:pt idx="0">
                  <c:v># Schools SY 13-14</c:v>
                </c:pt>
              </c:strCache>
            </c:strRef>
          </c:tx>
          <c:spPr>
            <a:solidFill>
              <a:schemeClr val="tx1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BD7-4AA9-B6A0-442BB72B5BCD}"/>
              </c:ext>
            </c:extLst>
          </c:dPt>
          <c:dPt>
            <c:idx val="1"/>
            <c:invertIfNegative val="0"/>
            <c:bubble3D val="0"/>
            <c:spPr>
              <a:solidFill>
                <a:srgbClr val="FF6600"/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BD7-4AA9-B6A0-442BB72B5BCD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4"/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BD7-4AA9-B6A0-442BB72B5BCD}"/>
              </c:ext>
            </c:extLst>
          </c:dPt>
          <c:dPt>
            <c:idx val="3"/>
            <c:invertIfNegative val="0"/>
            <c:bubble3D val="0"/>
            <c:spPr>
              <a:solidFill>
                <a:srgbClr val="FFFF00"/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BD7-4AA9-B6A0-442BB72B5BCD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6BD7-4AA9-B6A0-442BB72B5BC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Overview!$A$15:$A$19</c:f>
              <c:strCache>
                <c:ptCount val="5"/>
                <c:pt idx="0">
                  <c:v>Extreme Chronic Absence (30%+)</c:v>
                </c:pt>
                <c:pt idx="1">
                  <c:v>High Chronic Absence (20-29.9%)</c:v>
                </c:pt>
                <c:pt idx="2">
                  <c:v>Significant Chronic Absence (10-19.9%)</c:v>
                </c:pt>
                <c:pt idx="3">
                  <c:v>Modest Chronic Absence (5-9.9%)</c:v>
                </c:pt>
                <c:pt idx="4">
                  <c:v>Low Chronic Absence (0-4.9%)</c:v>
                </c:pt>
              </c:strCache>
            </c:strRef>
          </c:cat>
          <c:val>
            <c:numRef>
              <c:f>Overview!$B$15:$B$19</c:f>
              <c:numCache>
                <c:formatCode>#,##0</c:formatCode>
                <c:ptCount val="5"/>
                <c:pt idx="0">
                  <c:v>19</c:v>
                </c:pt>
                <c:pt idx="1">
                  <c:v>30</c:v>
                </c:pt>
                <c:pt idx="2">
                  <c:v>83</c:v>
                </c:pt>
                <c:pt idx="3">
                  <c:v>96</c:v>
                </c:pt>
                <c:pt idx="4">
                  <c:v>220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6BD7-4AA9-B6A0-442BB72B5BCD}"/>
            </c:ext>
          </c:extLst>
        </c:ser>
        <c:ser>
          <c:idx val="1"/>
          <c:order val="1"/>
          <c:tx>
            <c:strRef>
              <c:f>Overview!$C$14</c:f>
              <c:strCache>
                <c:ptCount val="1"/>
                <c:pt idx="0">
                  <c:v># Schools SY 15-16</c:v>
                </c:pt>
              </c:strCache>
            </c:strRef>
          </c:tx>
          <c:spPr>
            <a:pattFill prst="ltUpDiag">
              <a:fgClr>
                <a:schemeClr val="tx1"/>
              </a:fgClr>
              <a:bgClr>
                <a:prstClr val="white"/>
              </a:bgClr>
            </a:pattFill>
            <a:ln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  <c:spPr>
              <a:pattFill prst="ltUpDiag">
                <a:fgClr>
                  <a:srgbClr val="FF0000"/>
                </a:fgClr>
                <a:bgClr>
                  <a:prstClr val="white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B-FE16-498F-92D9-4EFE7E4C6398}"/>
              </c:ext>
            </c:extLst>
          </c:dPt>
          <c:dPt>
            <c:idx val="1"/>
            <c:invertIfNegative val="0"/>
            <c:bubble3D val="0"/>
            <c:spPr>
              <a:pattFill prst="ltUpDiag">
                <a:fgClr>
                  <a:srgbClr val="FF6600"/>
                </a:fgClr>
                <a:bgClr>
                  <a:prstClr val="white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D-FE16-498F-92D9-4EFE7E4C6398}"/>
              </c:ext>
            </c:extLst>
          </c:dPt>
          <c:dPt>
            <c:idx val="2"/>
            <c:invertIfNegative val="0"/>
            <c:bubble3D val="0"/>
            <c:spPr>
              <a:pattFill prst="ltUpDiag">
                <a:fgClr>
                  <a:schemeClr val="accent4"/>
                </a:fgClr>
                <a:bgClr>
                  <a:prstClr val="white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F-FE16-498F-92D9-4EFE7E4C6398}"/>
              </c:ext>
            </c:extLst>
          </c:dPt>
          <c:dPt>
            <c:idx val="3"/>
            <c:invertIfNegative val="0"/>
            <c:bubble3D val="0"/>
            <c:spPr>
              <a:pattFill prst="ltUpDiag">
                <a:fgClr>
                  <a:srgbClr val="FFFF00"/>
                </a:fgClr>
                <a:bgClr>
                  <a:prstClr val="white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1-FE16-498F-92D9-4EFE7E4C6398}"/>
              </c:ext>
            </c:extLst>
          </c:dPt>
          <c:dPt>
            <c:idx val="4"/>
            <c:invertIfNegative val="0"/>
            <c:bubble3D val="0"/>
            <c:spPr>
              <a:pattFill prst="ltUpDiag">
                <a:fgClr>
                  <a:schemeClr val="accent6">
                    <a:lumMod val="75000"/>
                  </a:schemeClr>
                </a:fgClr>
                <a:bgClr>
                  <a:prstClr val="white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3-FE16-498F-92D9-4EFE7E4C639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Overview!$A$15:$A$19</c:f>
              <c:strCache>
                <c:ptCount val="5"/>
                <c:pt idx="0">
                  <c:v>Extreme Chronic Absence (30%+)</c:v>
                </c:pt>
                <c:pt idx="1">
                  <c:v>High Chronic Absence (20-29.9%)</c:v>
                </c:pt>
                <c:pt idx="2">
                  <c:v>Significant Chronic Absence (10-19.9%)</c:v>
                </c:pt>
                <c:pt idx="3">
                  <c:v>Modest Chronic Absence (5-9.9%)</c:v>
                </c:pt>
                <c:pt idx="4">
                  <c:v>Low Chronic Absence (0-4.9%)</c:v>
                </c:pt>
              </c:strCache>
            </c:strRef>
          </c:cat>
          <c:val>
            <c:numRef>
              <c:f>Overview!$C$15:$C$19</c:f>
              <c:numCache>
                <c:formatCode>#,##0</c:formatCode>
                <c:ptCount val="5"/>
                <c:pt idx="0">
                  <c:v>22</c:v>
                </c:pt>
                <c:pt idx="1">
                  <c:v>23</c:v>
                </c:pt>
                <c:pt idx="2">
                  <c:v>98</c:v>
                </c:pt>
                <c:pt idx="3">
                  <c:v>106</c:v>
                </c:pt>
                <c:pt idx="4">
                  <c:v>227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FE16-498F-92D9-4EFE7E4C639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-2117873960"/>
        <c:axId val="2093113544"/>
      </c:barChart>
      <c:catAx>
        <c:axId val="-21178739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93113544"/>
        <c:crosses val="autoZero"/>
        <c:auto val="1"/>
        <c:lblAlgn val="ctr"/>
        <c:lblOffset val="100"/>
        <c:noMultiLvlLbl val="0"/>
      </c:catAx>
      <c:valAx>
        <c:axId val="209311354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 b="0"/>
                </a:pPr>
                <a:r>
                  <a:rPr lang="en-CA" sz="1200" b="0"/>
                  <a:t>Number</a:t>
                </a:r>
                <a:r>
                  <a:rPr lang="en-CA" sz="1200" b="0" baseline="0"/>
                  <a:t> of Schools</a:t>
                </a:r>
                <a:endParaRPr lang="en-CA" sz="1200" b="0"/>
              </a:p>
            </c:rich>
          </c:tx>
          <c:layout>
            <c:manualLayout>
              <c:xMode val="edge"/>
              <c:yMode val="edge"/>
              <c:x val="1.1230697652927901E-2"/>
              <c:y val="0.24256985735780601"/>
            </c:manualLayout>
          </c:layout>
          <c:overlay val="0"/>
        </c:title>
        <c:numFmt formatCode="#,##0" sourceLinked="1"/>
        <c:majorTickMark val="none"/>
        <c:minorTickMark val="none"/>
        <c:tickLblPos val="nextTo"/>
        <c:spPr>
          <a:noFill/>
          <a:ln>
            <a:solidFill>
              <a:schemeClr val="accent3">
                <a:lumMod val="60000"/>
                <a:lumOff val="4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1178739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u="none" strike="noStrike" baseline="0">
                <a:effectLst/>
              </a:rPr>
              <a:t>Chart 11 - </a:t>
            </a:r>
            <a:r>
              <a:rPr lang="en-US" sz="1400" b="1" i="0" baseline="0">
                <a:effectLst/>
              </a:rPr>
              <a:t>SY 13-14 Chronic Absence Levels Across North Dakota Schools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baseline="0">
                <a:effectLst/>
              </a:rPr>
              <a:t>by Concentration of Poverty*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 sz="500" b="1" i="0" baseline="0">
              <a:effectLst/>
            </a:endParaRP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900" b="0" i="0" baseline="0">
                <a:effectLst/>
              </a:rPr>
              <a:t>*Defined as percent of students eligible for free- or reduced-price meals</a:t>
            </a:r>
            <a:endParaRPr lang="en-US" sz="900">
              <a:effectLst/>
            </a:endParaRP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'Additional SY 13-14 Analysis'!$A$82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'Additional SY 13-14 Analysis'!$B$82:$E$82</c:f>
              <c:numCache>
                <c:formatCode>0%</c:formatCode>
                <c:ptCount val="4"/>
                <c:pt idx="0">
                  <c:v>0.20833333333333334</c:v>
                </c:pt>
                <c:pt idx="1">
                  <c:v>0.13725490196078433</c:v>
                </c:pt>
                <c:pt idx="2">
                  <c:v>2.643171806167401E-2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82-4358-9DBD-2470A3756C14}"/>
            </c:ext>
          </c:extLst>
        </c:ser>
        <c:ser>
          <c:idx val="1"/>
          <c:order val="1"/>
          <c:tx>
            <c:strRef>
              <c:f>'Additional SY 13-14 Analysis'!$A$83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66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'Additional SY 13-14 Analysis'!$B$83:$E$83</c:f>
              <c:numCache>
                <c:formatCode>0%</c:formatCode>
                <c:ptCount val="4"/>
                <c:pt idx="0">
                  <c:v>8.3333333333333329E-2</c:v>
                </c:pt>
                <c:pt idx="1">
                  <c:v>7.8431372549019607E-2</c:v>
                </c:pt>
                <c:pt idx="2">
                  <c:v>7.0484581497797363E-2</c:v>
                </c:pt>
                <c:pt idx="3">
                  <c:v>4.8951048951048952E-2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582-4358-9DBD-2470A3756C14}"/>
            </c:ext>
          </c:extLst>
        </c:ser>
        <c:ser>
          <c:idx val="2"/>
          <c:order val="2"/>
          <c:tx>
            <c:strRef>
              <c:f>'Additional SY 13-14 Analysis'!$A$84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'Additional SY 13-14 Analysis'!$B$84:$E$84</c:f>
              <c:numCache>
                <c:formatCode>0%</c:formatCode>
                <c:ptCount val="4"/>
                <c:pt idx="0">
                  <c:v>0.25</c:v>
                </c:pt>
                <c:pt idx="1">
                  <c:v>0.13725490196078433</c:v>
                </c:pt>
                <c:pt idx="2">
                  <c:v>0.21585903083700442</c:v>
                </c:pt>
                <c:pt idx="3">
                  <c:v>0.14685314685314685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582-4358-9DBD-2470A3756C14}"/>
            </c:ext>
          </c:extLst>
        </c:ser>
        <c:ser>
          <c:idx val="3"/>
          <c:order val="3"/>
          <c:tx>
            <c:strRef>
              <c:f>'Additional SY 13-14 Analysis'!$A$85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'Additional SY 13-14 Analysis'!$B$85:$E$85</c:f>
              <c:numCache>
                <c:formatCode>0%</c:formatCode>
                <c:ptCount val="4"/>
                <c:pt idx="0">
                  <c:v>0.125</c:v>
                </c:pt>
                <c:pt idx="1">
                  <c:v>0.21568627450980393</c:v>
                </c:pt>
                <c:pt idx="2">
                  <c:v>0.21585903083700442</c:v>
                </c:pt>
                <c:pt idx="3">
                  <c:v>0.23076923076923078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582-4358-9DBD-2470A3756C14}"/>
            </c:ext>
          </c:extLst>
        </c:ser>
        <c:ser>
          <c:idx val="4"/>
          <c:order val="4"/>
          <c:tx>
            <c:strRef>
              <c:f>'Additional SY 13-14 Analysis'!$A$86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'Additional SY 13-14 Analysis'!$B$86:$E$86</c:f>
              <c:numCache>
                <c:formatCode>0%</c:formatCode>
                <c:ptCount val="4"/>
                <c:pt idx="0">
                  <c:v>0.33333333333333331</c:v>
                </c:pt>
                <c:pt idx="1">
                  <c:v>0.43137254901960786</c:v>
                </c:pt>
                <c:pt idx="2">
                  <c:v>0.47136563876651982</c:v>
                </c:pt>
                <c:pt idx="3">
                  <c:v>0.57342657342657344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582-4358-9DBD-2470A3756C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24"/>
        <c:axId val="2103822184"/>
        <c:axId val="2103937864"/>
      </c:barChart>
      <c:catAx>
        <c:axId val="21038221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03937864"/>
        <c:crosses val="autoZero"/>
        <c:auto val="1"/>
        <c:lblAlgn val="ctr"/>
        <c:lblOffset val="100"/>
        <c:noMultiLvlLbl val="0"/>
      </c:catAx>
      <c:valAx>
        <c:axId val="210393786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/>
                </a:pPr>
                <a:r>
                  <a:rPr lang="en-CA" sz="1200" b="0" i="0" baseline="0">
                    <a:effectLst/>
                  </a:rPr>
                  <a:t>Percent of Schools</a:t>
                </a:r>
                <a:endParaRPr lang="en-CA" sz="1200">
                  <a:effectLst/>
                </a:endParaRPr>
              </a:p>
            </c:rich>
          </c:tx>
          <c:layout>
            <c:manualLayout>
              <c:xMode val="edge"/>
              <c:yMode val="edge"/>
              <c:x val="1.02451518477863E-2"/>
              <c:y val="0.32868624530041801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03822184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400" b="1"/>
            </a:pPr>
            <a:r>
              <a:rPr lang="en-US" sz="1400" b="1" i="0" baseline="0">
                <a:effectLst/>
              </a:rPr>
              <a:t>Chart 12 - SY 13-14 Chronic Absence Levels Across </a:t>
            </a:r>
            <a:r>
              <a:rPr lang="en-US" sz="1400" b="1" i="0" u="none" strike="noStrike" baseline="0">
                <a:effectLst/>
              </a:rPr>
              <a:t>North Dakota </a:t>
            </a:r>
            <a:r>
              <a:rPr lang="en-US" sz="1400" b="1" i="0" baseline="0">
                <a:effectLst/>
              </a:rPr>
              <a:t>Schools by Locale</a:t>
            </a:r>
            <a:endParaRPr lang="en-US" sz="1400" b="1">
              <a:effectLst/>
            </a:endParaRP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'Additional SY 13-14 Analysis'!$A$105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'Additional SY 13-14 Analysis'!$B$105:$E$105</c:f>
              <c:numCache>
                <c:formatCode>0%</c:formatCode>
                <c:ptCount val="4"/>
                <c:pt idx="0">
                  <c:v>5.2631578947368418E-2</c:v>
                </c:pt>
                <c:pt idx="1">
                  <c:v>0</c:v>
                </c:pt>
                <c:pt idx="2">
                  <c:v>1.5625E-2</c:v>
                </c:pt>
                <c:pt idx="3">
                  <c:v>4.6204620462046202E-2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DB-4E00-BD8C-169AC9643F8F}"/>
            </c:ext>
          </c:extLst>
        </c:ser>
        <c:ser>
          <c:idx val="1"/>
          <c:order val="1"/>
          <c:tx>
            <c:strRef>
              <c:f>'Additional SY 13-14 Analysis'!$A$106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66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'Additional SY 13-14 Analysis'!$B$106:$E$106</c:f>
              <c:numCache>
                <c:formatCode>0%</c:formatCode>
                <c:ptCount val="4"/>
                <c:pt idx="0">
                  <c:v>0.10526315789473684</c:v>
                </c:pt>
                <c:pt idx="1">
                  <c:v>0</c:v>
                </c:pt>
                <c:pt idx="2">
                  <c:v>9.375E-2</c:v>
                </c:pt>
                <c:pt idx="3">
                  <c:v>5.6105610561056105E-2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4DB-4E00-BD8C-169AC9643F8F}"/>
            </c:ext>
          </c:extLst>
        </c:ser>
        <c:ser>
          <c:idx val="2"/>
          <c:order val="2"/>
          <c:tx>
            <c:strRef>
              <c:f>'Additional SY 13-14 Analysis'!$A$107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'Additional SY 13-14 Analysis'!$B$107:$E$107</c:f>
              <c:numCache>
                <c:formatCode>0%</c:formatCode>
                <c:ptCount val="4"/>
                <c:pt idx="0">
                  <c:v>0.33333333333333331</c:v>
                </c:pt>
                <c:pt idx="1">
                  <c:v>9.0909090909090912E-2</c:v>
                </c:pt>
                <c:pt idx="2">
                  <c:v>0.4375</c:v>
                </c:pt>
                <c:pt idx="3">
                  <c:v>0.11221122112211221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4DB-4E00-BD8C-169AC9643F8F}"/>
            </c:ext>
          </c:extLst>
        </c:ser>
        <c:ser>
          <c:idx val="3"/>
          <c:order val="3"/>
          <c:tx>
            <c:strRef>
              <c:f>'Additional SY 13-14 Analysis'!$A$108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'Additional SY 13-14 Analysis'!$B$108:$E$108</c:f>
              <c:numCache>
                <c:formatCode>0%</c:formatCode>
                <c:ptCount val="4"/>
                <c:pt idx="0">
                  <c:v>0.24561403508771928</c:v>
                </c:pt>
                <c:pt idx="1">
                  <c:v>0.36363636363636365</c:v>
                </c:pt>
                <c:pt idx="2">
                  <c:v>0.25</c:v>
                </c:pt>
                <c:pt idx="3">
                  <c:v>0.19141914191419143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4DB-4E00-BD8C-169AC9643F8F}"/>
            </c:ext>
          </c:extLst>
        </c:ser>
        <c:ser>
          <c:idx val="4"/>
          <c:order val="4"/>
          <c:tx>
            <c:strRef>
              <c:f>'Additional SY 13-14 Analysis'!$A$109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'Additional SY 13-14 Analysis'!$B$109:$E$109</c:f>
              <c:numCache>
                <c:formatCode>0%</c:formatCode>
                <c:ptCount val="4"/>
                <c:pt idx="0">
                  <c:v>0.26315789473684209</c:v>
                </c:pt>
                <c:pt idx="1">
                  <c:v>0.54545454545454541</c:v>
                </c:pt>
                <c:pt idx="2">
                  <c:v>0.203125</c:v>
                </c:pt>
                <c:pt idx="3">
                  <c:v>0.59405940594059403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4DB-4E00-BD8C-169AC9643F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25"/>
        <c:axId val="2103746264"/>
        <c:axId val="-2118861256"/>
      </c:barChart>
      <c:catAx>
        <c:axId val="21037462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-2118861256"/>
        <c:crosses val="autoZero"/>
        <c:auto val="1"/>
        <c:lblAlgn val="ctr"/>
        <c:lblOffset val="100"/>
        <c:noMultiLvlLbl val="0"/>
      </c:catAx>
      <c:valAx>
        <c:axId val="-211886125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/>
                </a:pPr>
                <a:r>
                  <a:rPr lang="en-CA" sz="1200" b="0" i="0" baseline="0">
                    <a:effectLst/>
                  </a:rPr>
                  <a:t>Percent of Schools</a:t>
                </a:r>
                <a:endParaRPr lang="en-CA" sz="1200">
                  <a:effectLst/>
                </a:endParaRPr>
              </a:p>
            </c:rich>
          </c:tx>
          <c:layout>
            <c:manualLayout>
              <c:xMode val="edge"/>
              <c:yMode val="edge"/>
              <c:x val="1.17388114453412E-2"/>
              <c:y val="0.317541213692699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03746264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 b="1" i="0" baseline="0">
                <a:effectLst/>
              </a:rPr>
              <a:t>Chart 2 - Distribution of Chronic Absence Levels Across Schools in </a:t>
            </a:r>
            <a:r>
              <a:rPr lang="en-US" sz="1400" b="1" i="0" u="none" strike="noStrike" baseline="0">
                <a:effectLst/>
              </a:rPr>
              <a:t>North Dakota</a:t>
            </a:r>
            <a:endParaRPr lang="en-CA" sz="1400">
              <a:effectLst/>
            </a:endParaRP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Overview!$B$31</c:f>
              <c:strCache>
                <c:ptCount val="1"/>
                <c:pt idx="0">
                  <c:v>% Schools SY 13-14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0-B61A-43CB-801E-E0F0C8B00A2D}"/>
              </c:ext>
            </c:extLst>
          </c:dPt>
          <c:dPt>
            <c:idx val="1"/>
            <c:invertIfNegative val="0"/>
            <c:bubble3D val="0"/>
            <c:spPr>
              <a:solidFill>
                <a:srgbClr val="FF660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77DE-47EF-BA65-F9A683BEADB1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4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77DE-47EF-BA65-F9A683BEADB1}"/>
              </c:ext>
            </c:extLst>
          </c:dPt>
          <c:dPt>
            <c:idx val="3"/>
            <c:invertIfNegative val="0"/>
            <c:bubble3D val="0"/>
            <c:spPr>
              <a:solidFill>
                <a:srgbClr val="FFFF0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77DE-47EF-BA65-F9A683BEADB1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77DE-47EF-BA65-F9A683BEADB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Overview!$A$15:$A$19</c:f>
              <c:strCache>
                <c:ptCount val="5"/>
                <c:pt idx="0">
                  <c:v>Extreme Chronic Absence (30%+)</c:v>
                </c:pt>
                <c:pt idx="1">
                  <c:v>High Chronic Absence (20-29.9%)</c:v>
                </c:pt>
                <c:pt idx="2">
                  <c:v>Significant Chronic Absence (10-19.9%)</c:v>
                </c:pt>
                <c:pt idx="3">
                  <c:v>Modest Chronic Absence (5-9.9%)</c:v>
                </c:pt>
                <c:pt idx="4">
                  <c:v>Low Chronic Absence (0-4.9%)</c:v>
                </c:pt>
              </c:strCache>
            </c:strRef>
          </c:cat>
          <c:val>
            <c:numRef>
              <c:f>Overview!$B$32:$B$36</c:f>
              <c:numCache>
                <c:formatCode>0%</c:formatCode>
                <c:ptCount val="5"/>
                <c:pt idx="0">
                  <c:v>4.2410714285714288E-2</c:v>
                </c:pt>
                <c:pt idx="1">
                  <c:v>6.6964285714285712E-2</c:v>
                </c:pt>
                <c:pt idx="2">
                  <c:v>0.18526785714285715</c:v>
                </c:pt>
                <c:pt idx="3">
                  <c:v>0.21428571428571427</c:v>
                </c:pt>
                <c:pt idx="4">
                  <c:v>0.49107142857142855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7DE-47EF-BA65-F9A683BEADB1}"/>
            </c:ext>
          </c:extLst>
        </c:ser>
        <c:ser>
          <c:idx val="1"/>
          <c:order val="1"/>
          <c:tx>
            <c:strRef>
              <c:f>Overview!$C$31</c:f>
              <c:strCache>
                <c:ptCount val="1"/>
                <c:pt idx="0">
                  <c:v>% Schools SY 15-16</c:v>
                </c:pt>
              </c:strCache>
            </c:strRef>
          </c:tx>
          <c:spPr>
            <a:pattFill prst="ltUpDiag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  <c:spPr>
              <a:pattFill prst="ltUpDiag">
                <a:fgClr>
                  <a:srgbClr val="FF0000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A-77DE-47EF-BA65-F9A683BEADB1}"/>
              </c:ext>
            </c:extLst>
          </c:dPt>
          <c:dPt>
            <c:idx val="1"/>
            <c:invertIfNegative val="0"/>
            <c:bubble3D val="0"/>
            <c:spPr>
              <a:pattFill prst="ltUpDiag">
                <a:fgClr>
                  <a:srgbClr val="FF6600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C-77DE-47EF-BA65-F9A683BEADB1}"/>
              </c:ext>
            </c:extLst>
          </c:dPt>
          <c:dPt>
            <c:idx val="2"/>
            <c:invertIfNegative val="0"/>
            <c:bubble3D val="0"/>
            <c:spPr>
              <a:pattFill prst="ltUpDiag">
                <a:fgClr>
                  <a:schemeClr val="accent4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E-77DE-47EF-BA65-F9A683BEADB1}"/>
              </c:ext>
            </c:extLst>
          </c:dPt>
          <c:dPt>
            <c:idx val="3"/>
            <c:invertIfNegative val="0"/>
            <c:bubble3D val="0"/>
            <c:spPr>
              <a:pattFill prst="ltUpDiag">
                <a:fgClr>
                  <a:srgbClr val="FFFF00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0-77DE-47EF-BA65-F9A683BEADB1}"/>
              </c:ext>
            </c:extLst>
          </c:dPt>
          <c:dPt>
            <c:idx val="4"/>
            <c:invertIfNegative val="0"/>
            <c:bubble3D val="0"/>
            <c:spPr>
              <a:pattFill prst="ltUpDiag">
                <a:fgClr>
                  <a:schemeClr val="accent6">
                    <a:lumMod val="75000"/>
                  </a:schemeClr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1-B61A-43CB-801E-E0F0C8B00A2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Overview!$A$15:$A$19</c:f>
              <c:strCache>
                <c:ptCount val="5"/>
                <c:pt idx="0">
                  <c:v>Extreme Chronic Absence (30%+)</c:v>
                </c:pt>
                <c:pt idx="1">
                  <c:v>High Chronic Absence (20-29.9%)</c:v>
                </c:pt>
                <c:pt idx="2">
                  <c:v>Significant Chronic Absence (10-19.9%)</c:v>
                </c:pt>
                <c:pt idx="3">
                  <c:v>Modest Chronic Absence (5-9.9%)</c:v>
                </c:pt>
                <c:pt idx="4">
                  <c:v>Low Chronic Absence (0-4.9%)</c:v>
                </c:pt>
              </c:strCache>
            </c:strRef>
          </c:cat>
          <c:val>
            <c:numRef>
              <c:f>Overview!$C$32:$C$36</c:f>
              <c:numCache>
                <c:formatCode>0%</c:formatCode>
                <c:ptCount val="5"/>
                <c:pt idx="0">
                  <c:v>4.6218487394957986E-2</c:v>
                </c:pt>
                <c:pt idx="1">
                  <c:v>4.8319327731092439E-2</c:v>
                </c:pt>
                <c:pt idx="2">
                  <c:v>0.20588235294117646</c:v>
                </c:pt>
                <c:pt idx="3">
                  <c:v>0.22268907563025211</c:v>
                </c:pt>
                <c:pt idx="4">
                  <c:v>0.47689075630252103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77DE-47EF-BA65-F9A683BEAD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36944040"/>
        <c:axId val="-2114583800"/>
      </c:barChart>
      <c:catAx>
        <c:axId val="21369440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-2114583800"/>
        <c:crosses val="autoZero"/>
        <c:auto val="1"/>
        <c:lblAlgn val="ctr"/>
        <c:lblOffset val="100"/>
        <c:noMultiLvlLbl val="0"/>
      </c:catAx>
      <c:valAx>
        <c:axId val="-211458380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 b="0"/>
                </a:pPr>
                <a:r>
                  <a:rPr lang="en-CA" sz="1200" b="0"/>
                  <a:t>Percent of Schools</a:t>
                </a:r>
              </a:p>
            </c:rich>
          </c:tx>
          <c:layout>
            <c:manualLayout>
              <c:xMode val="edge"/>
              <c:yMode val="edge"/>
              <c:x val="1.2625672665020999E-2"/>
              <c:y val="0.24115490037584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spPr>
          <a:noFill/>
        </c:spPr>
        <c:txPr>
          <a:bodyPr/>
          <a:lstStyle/>
          <a:p>
            <a:pPr>
              <a:defRPr sz="1200"/>
            </a:pPr>
            <a:endParaRPr lang="en-US"/>
          </a:p>
        </c:txPr>
        <c:crossAx val="213694404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CA" b="1">
                <a:solidFill>
                  <a:schemeClr val="tx1"/>
                </a:solidFill>
              </a:rPr>
              <a:t>Chart 3 - Percent of </a:t>
            </a:r>
            <a:r>
              <a:rPr lang="en-US" sz="1400" b="1" i="0" u="none" strike="noStrike" baseline="0">
                <a:effectLst/>
              </a:rPr>
              <a:t>North Dakota </a:t>
            </a:r>
            <a:r>
              <a:rPr lang="en-CA" b="1">
                <a:solidFill>
                  <a:schemeClr val="tx1"/>
                </a:solidFill>
              </a:rPr>
              <a:t>Schools Reporting Zero Students as Chronically Absent</a:t>
            </a:r>
          </a:p>
        </c:rich>
      </c:tx>
      <c:layout>
        <c:manualLayout>
          <c:xMode val="edge"/>
          <c:yMode val="edge"/>
          <c:x val="9.9888076954112101E-2"/>
          <c:y val="2.177857816751839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Overview!$B$48:$C$48</c:f>
              <c:strCache>
                <c:ptCount val="2"/>
                <c:pt idx="0">
                  <c:v>SY 13-14</c:v>
                </c:pt>
                <c:pt idx="1">
                  <c:v>SY 15-16</c:v>
                </c:pt>
              </c:strCache>
            </c:strRef>
          </c:cat>
          <c:val>
            <c:numRef>
              <c:f>Overview!$B$51:$C$51</c:f>
              <c:numCache>
                <c:formatCode>0%</c:formatCode>
                <c:ptCount val="2"/>
                <c:pt idx="0">
                  <c:v>0.31319910514541388</c:v>
                </c:pt>
                <c:pt idx="1">
                  <c:v>0.25420168067226889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D6-4D51-9988-F4EBF8C81E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105688280"/>
        <c:axId val="2146921592"/>
      </c:barChart>
      <c:catAx>
        <c:axId val="2105688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46921592"/>
        <c:crosses val="autoZero"/>
        <c:auto val="1"/>
        <c:lblAlgn val="ctr"/>
        <c:lblOffset val="100"/>
        <c:noMultiLvlLbl val="0"/>
      </c:catAx>
      <c:valAx>
        <c:axId val="21469215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CA" sz="1200" b="0" i="0" baseline="0">
                    <a:effectLst/>
                  </a:rPr>
                  <a:t>Percent of Schools</a:t>
                </a:r>
                <a:endParaRPr lang="en-CA" sz="1200">
                  <a:effectLst/>
                </a:endParaRPr>
              </a:p>
            </c:rich>
          </c:tx>
          <c:layout>
            <c:manualLayout>
              <c:xMode val="edge"/>
              <c:yMode val="edge"/>
              <c:x val="1.12385849825072E-2"/>
              <c:y val="0.3316506871710819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56882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Chart 4 - SY 15-16 Chronic Absence Levels Across </a:t>
            </a:r>
            <a:r>
              <a:rPr lang="en-US" sz="1400" b="1" i="0" u="none" strike="noStrike" baseline="0">
                <a:effectLst/>
              </a:rPr>
              <a:t>North Dakota </a:t>
            </a:r>
            <a:r>
              <a:rPr lang="en-US" sz="1400"/>
              <a:t>Schools by Grades Served</a:t>
            </a:r>
          </a:p>
        </c:rich>
      </c:tx>
      <c:layout>
        <c:manualLayout>
          <c:xMode val="edge"/>
          <c:yMode val="edge"/>
          <c:x val="0.108048226427837"/>
          <c:y val="7.035175879396980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1915325569558"/>
          <c:y val="0.177287549582618"/>
          <c:w val="0.87191546794187003"/>
          <c:h val="0.6347508027976950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'Additional SY 15-16 Analysis'!$A$36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'Additional SY 15-16 Analysis'!$B$36:$E$36</c:f>
              <c:numCache>
                <c:formatCode>0%</c:formatCode>
                <c:ptCount val="4"/>
                <c:pt idx="0">
                  <c:v>1.8656716417910446E-2</c:v>
                </c:pt>
                <c:pt idx="1">
                  <c:v>0</c:v>
                </c:pt>
                <c:pt idx="2">
                  <c:v>9.580838323353294E-2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10-4B9F-A2BB-02BE0910DF7F}"/>
            </c:ext>
          </c:extLst>
        </c:ser>
        <c:ser>
          <c:idx val="1"/>
          <c:order val="1"/>
          <c:tx>
            <c:strRef>
              <c:f>'Additional SY 15-16 Analysis'!$A$37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660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'Additional SY 15-16 Analysis'!$B$37:$E$37</c:f>
              <c:numCache>
                <c:formatCode>0%</c:formatCode>
                <c:ptCount val="4"/>
                <c:pt idx="0">
                  <c:v>3.3582089552238806E-2</c:v>
                </c:pt>
                <c:pt idx="1">
                  <c:v>0.16216216216216217</c:v>
                </c:pt>
                <c:pt idx="2">
                  <c:v>4.790419161676647E-2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110-4B9F-A2BB-02BE0910DF7F}"/>
            </c:ext>
          </c:extLst>
        </c:ser>
        <c:ser>
          <c:idx val="2"/>
          <c:order val="2"/>
          <c:tx>
            <c:strRef>
              <c:f>'Additional SY 15-16 Analysis'!$A$38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'Additional SY 15-16 Analysis'!$B$38:$E$38</c:f>
              <c:numCache>
                <c:formatCode>0%</c:formatCode>
                <c:ptCount val="4"/>
                <c:pt idx="0">
                  <c:v>0.16044776119402984</c:v>
                </c:pt>
                <c:pt idx="1">
                  <c:v>0.45945945945945948</c:v>
                </c:pt>
                <c:pt idx="2">
                  <c:v>0.22155688622754491</c:v>
                </c:pt>
                <c:pt idx="3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110-4B9F-A2BB-02BE0910DF7F}"/>
            </c:ext>
          </c:extLst>
        </c:ser>
        <c:ser>
          <c:idx val="3"/>
          <c:order val="3"/>
          <c:tx>
            <c:strRef>
              <c:f>'Additional SY 15-16 Analysis'!$A$39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'Additional SY 15-16 Analysis'!$B$39:$E$39</c:f>
              <c:numCache>
                <c:formatCode>0%</c:formatCode>
                <c:ptCount val="4"/>
                <c:pt idx="0">
                  <c:v>0.27238805970149255</c:v>
                </c:pt>
                <c:pt idx="1">
                  <c:v>8.1081081081081086E-2</c:v>
                </c:pt>
                <c:pt idx="2">
                  <c:v>0.17964071856287425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110-4B9F-A2BB-02BE0910DF7F}"/>
            </c:ext>
          </c:extLst>
        </c:ser>
        <c:ser>
          <c:idx val="4"/>
          <c:order val="4"/>
          <c:tx>
            <c:strRef>
              <c:f>'Additional SY 15-16 Analysis'!$A$40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'Additional SY 15-16 Analysis'!$B$40:$E$40</c:f>
              <c:numCache>
                <c:formatCode>0%</c:formatCode>
                <c:ptCount val="4"/>
                <c:pt idx="0">
                  <c:v>0.5149253731343284</c:v>
                </c:pt>
                <c:pt idx="1">
                  <c:v>0.29729729729729731</c:v>
                </c:pt>
                <c:pt idx="2">
                  <c:v>0.45508982035928142</c:v>
                </c:pt>
                <c:pt idx="3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110-4B9F-A2BB-02BE0910DF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25"/>
        <c:axId val="-2114302408"/>
        <c:axId val="2146860856"/>
      </c:barChart>
      <c:catAx>
        <c:axId val="-21143024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46860856"/>
        <c:crosses val="autoZero"/>
        <c:auto val="1"/>
        <c:lblAlgn val="ctr"/>
        <c:lblOffset val="100"/>
        <c:noMultiLvlLbl val="0"/>
      </c:catAx>
      <c:valAx>
        <c:axId val="214686085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 b="0"/>
                </a:pPr>
                <a:r>
                  <a:rPr lang="en-US" sz="1200" b="0"/>
                  <a:t>Percent of Schools</a:t>
                </a:r>
              </a:p>
            </c:rich>
          </c:tx>
          <c:layout>
            <c:manualLayout>
              <c:xMode val="edge"/>
              <c:yMode val="edge"/>
              <c:x val="1.9140518814072398E-2"/>
              <c:y val="0.35152496867561001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-2114302408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Chart 5 - SY 15-16 Chronic Absence</a:t>
            </a:r>
            <a:r>
              <a:rPr lang="en-US" sz="1400" baseline="0"/>
              <a:t> Levels Across </a:t>
            </a:r>
            <a:r>
              <a:rPr lang="en-US" sz="1400" b="1" i="0" u="none" strike="noStrike" baseline="0">
                <a:effectLst/>
              </a:rPr>
              <a:t>North Dakota </a:t>
            </a:r>
            <a:r>
              <a:rPr lang="en-US" sz="1400" baseline="0"/>
              <a:t>Schools by School Type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'Additional SY 15-16 Analysis'!$A$59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'Additional SY 15-16 Analysis'!$B$59:$E$59</c:f>
              <c:numCache>
                <c:formatCode>0%</c:formatCode>
                <c:ptCount val="4"/>
                <c:pt idx="0">
                  <c:v>4.4303797468354431E-2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40-4061-887C-BEF9AF81288A}"/>
            </c:ext>
          </c:extLst>
        </c:ser>
        <c:ser>
          <c:idx val="1"/>
          <c:order val="1"/>
          <c:tx>
            <c:strRef>
              <c:f>'Additional SY 15-16 Analysis'!$A$60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66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'Additional SY 15-16 Analysis'!$B$60:$E$60</c:f>
              <c:numCache>
                <c:formatCode>0%</c:formatCode>
                <c:ptCount val="4"/>
                <c:pt idx="0">
                  <c:v>4.852320675105485E-2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E40-4061-887C-BEF9AF81288A}"/>
            </c:ext>
          </c:extLst>
        </c:ser>
        <c:ser>
          <c:idx val="2"/>
          <c:order val="2"/>
          <c:tx>
            <c:strRef>
              <c:f>'Additional SY 15-16 Analysis'!$A$61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'Additional SY 15-16 Analysis'!$B$61:$E$61</c:f>
              <c:numCache>
                <c:formatCode>0%</c:formatCode>
                <c:ptCount val="4"/>
                <c:pt idx="0">
                  <c:v>0.20675105485232068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E40-4061-887C-BEF9AF81288A}"/>
            </c:ext>
          </c:extLst>
        </c:ser>
        <c:ser>
          <c:idx val="3"/>
          <c:order val="3"/>
          <c:tx>
            <c:strRef>
              <c:f>'Additional SY 15-16 Analysis'!$A$62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'Additional SY 15-16 Analysis'!$B$62:$E$62</c:f>
              <c:numCache>
                <c:formatCode>0%</c:formatCode>
                <c:ptCount val="4"/>
                <c:pt idx="0">
                  <c:v>0.22362869198312235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E40-4061-887C-BEF9AF81288A}"/>
            </c:ext>
          </c:extLst>
        </c:ser>
        <c:ser>
          <c:idx val="4"/>
          <c:order val="4"/>
          <c:tx>
            <c:strRef>
              <c:f>'Additional SY 15-16 Analysis'!$A$63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'Additional SY 15-16 Analysis'!$B$63:$E$63</c:f>
              <c:numCache>
                <c:formatCode>0%</c:formatCode>
                <c:ptCount val="4"/>
                <c:pt idx="0">
                  <c:v>0.47679324894514769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E40-4061-887C-BEF9AF8128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25"/>
        <c:axId val="-2113947656"/>
        <c:axId val="2102027128"/>
      </c:barChart>
      <c:catAx>
        <c:axId val="-211394765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02027128"/>
        <c:crosses val="autoZero"/>
        <c:auto val="1"/>
        <c:lblAlgn val="ctr"/>
        <c:lblOffset val="100"/>
        <c:noMultiLvlLbl val="0"/>
      </c:catAx>
      <c:valAx>
        <c:axId val="210202712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 b="0"/>
                </a:pPr>
                <a:r>
                  <a:rPr lang="en-CA" sz="1200" b="0"/>
                  <a:t>Percent of Schools</a:t>
                </a:r>
              </a:p>
            </c:rich>
          </c:tx>
          <c:layout>
            <c:manualLayout>
              <c:xMode val="edge"/>
              <c:yMode val="edge"/>
              <c:x val="1.17087449688986E-2"/>
              <c:y val="0.30150457544158299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-2113947656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u="none" strike="noStrike" baseline="0">
                <a:effectLst/>
              </a:rPr>
              <a:t>Chart 6 - </a:t>
            </a:r>
            <a:r>
              <a:rPr lang="en-US" sz="1400" b="1" i="0" baseline="0">
                <a:effectLst/>
              </a:rPr>
              <a:t>SY 15-16 Chronic Absence Levels Across North Dakota Schools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baseline="0">
                <a:effectLst/>
              </a:rPr>
              <a:t>by Concentration of Poverty*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 sz="500" b="1" i="0" baseline="0">
              <a:effectLst/>
            </a:endParaRP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900" b="0" i="0" baseline="0">
                <a:effectLst/>
              </a:rPr>
              <a:t>*Defined as percent of students eligible for free- or reduced-price meals</a:t>
            </a:r>
            <a:endParaRPr lang="en-US" sz="900">
              <a:effectLst/>
            </a:endParaRP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'Additional SY 15-16 Analysis'!$A$82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'Additional SY 15-16 Analysis'!$B$82:$E$82</c:f>
              <c:numCache>
                <c:formatCode>0%</c:formatCode>
                <c:ptCount val="4"/>
                <c:pt idx="0">
                  <c:v>0.35294117647058826</c:v>
                </c:pt>
                <c:pt idx="1">
                  <c:v>2.3255813953488372E-2</c:v>
                </c:pt>
                <c:pt idx="2">
                  <c:v>2.1739130434782608E-2</c:v>
                </c:pt>
                <c:pt idx="3">
                  <c:v>1.8292682926829267E-2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7A-4FB4-A164-D9D6B6E9B45C}"/>
            </c:ext>
          </c:extLst>
        </c:ser>
        <c:ser>
          <c:idx val="1"/>
          <c:order val="1"/>
          <c:tx>
            <c:strRef>
              <c:f>'Additional SY 15-16 Analysis'!$A$83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66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'Additional SY 15-16 Analysis'!$B$83:$E$83</c:f>
              <c:numCache>
                <c:formatCode>0%</c:formatCode>
                <c:ptCount val="4"/>
                <c:pt idx="0">
                  <c:v>0.14705882352941177</c:v>
                </c:pt>
                <c:pt idx="1">
                  <c:v>9.3023255813953487E-2</c:v>
                </c:pt>
                <c:pt idx="2">
                  <c:v>4.7826086956521741E-2</c:v>
                </c:pt>
                <c:pt idx="3">
                  <c:v>1.2195121951219513E-2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97A-4FB4-A164-D9D6B6E9B45C}"/>
            </c:ext>
          </c:extLst>
        </c:ser>
        <c:ser>
          <c:idx val="2"/>
          <c:order val="2"/>
          <c:tx>
            <c:strRef>
              <c:f>'Additional SY 15-16 Analysis'!$A$84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'Additional SY 15-16 Analysis'!$B$84:$E$84</c:f>
              <c:numCache>
                <c:formatCode>0%</c:formatCode>
                <c:ptCount val="4"/>
                <c:pt idx="0">
                  <c:v>0.17647058823529413</c:v>
                </c:pt>
                <c:pt idx="1">
                  <c:v>0.39534883720930231</c:v>
                </c:pt>
                <c:pt idx="2">
                  <c:v>0.21304347826086956</c:v>
                </c:pt>
                <c:pt idx="3">
                  <c:v>0.15853658536585366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97A-4FB4-A164-D9D6B6E9B45C}"/>
            </c:ext>
          </c:extLst>
        </c:ser>
        <c:ser>
          <c:idx val="3"/>
          <c:order val="3"/>
          <c:tx>
            <c:strRef>
              <c:f>'Additional SY 15-16 Analysis'!$A$85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'Additional SY 15-16 Analysis'!$B$85:$E$85</c:f>
              <c:numCache>
                <c:formatCode>0%</c:formatCode>
                <c:ptCount val="4"/>
                <c:pt idx="0">
                  <c:v>0.14705882352941177</c:v>
                </c:pt>
                <c:pt idx="1">
                  <c:v>0.18604651162790697</c:v>
                </c:pt>
                <c:pt idx="2">
                  <c:v>0.22608695652173913</c:v>
                </c:pt>
                <c:pt idx="3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97A-4FB4-A164-D9D6B6E9B45C}"/>
            </c:ext>
          </c:extLst>
        </c:ser>
        <c:ser>
          <c:idx val="4"/>
          <c:order val="4"/>
          <c:tx>
            <c:strRef>
              <c:f>'Additional SY 15-16 Analysis'!$A$86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'Additional SY 15-16 Analysis'!$B$86:$E$86</c:f>
              <c:numCache>
                <c:formatCode>0%</c:formatCode>
                <c:ptCount val="4"/>
                <c:pt idx="0">
                  <c:v>0.17647058823529413</c:v>
                </c:pt>
                <c:pt idx="1">
                  <c:v>0.30232558139534882</c:v>
                </c:pt>
                <c:pt idx="2">
                  <c:v>0.49130434782608695</c:v>
                </c:pt>
                <c:pt idx="3">
                  <c:v>0.56097560975609762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97A-4FB4-A164-D9D6B6E9B4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24"/>
        <c:axId val="2147443800"/>
        <c:axId val="-2112628312"/>
      </c:barChart>
      <c:catAx>
        <c:axId val="21474438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-2112628312"/>
        <c:crosses val="autoZero"/>
        <c:auto val="1"/>
        <c:lblAlgn val="ctr"/>
        <c:lblOffset val="100"/>
        <c:noMultiLvlLbl val="0"/>
      </c:catAx>
      <c:valAx>
        <c:axId val="-211262831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/>
                </a:pPr>
                <a:r>
                  <a:rPr lang="en-CA" sz="1200" b="0" i="0" baseline="0">
                    <a:effectLst/>
                  </a:rPr>
                  <a:t>Percent of Schools</a:t>
                </a:r>
                <a:endParaRPr lang="en-CA" sz="1200">
                  <a:effectLst/>
                </a:endParaRPr>
              </a:p>
            </c:rich>
          </c:tx>
          <c:layout>
            <c:manualLayout>
              <c:xMode val="edge"/>
              <c:yMode val="edge"/>
              <c:x val="1.3172338090011001E-2"/>
              <c:y val="0.331689248303422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47443800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400" b="1"/>
            </a:pPr>
            <a:r>
              <a:rPr lang="en-US" sz="1400" b="1" i="0" baseline="0">
                <a:effectLst/>
              </a:rPr>
              <a:t>Chart 7 - SY 15-16 Chronic Absence Levels Across </a:t>
            </a:r>
            <a:r>
              <a:rPr lang="en-US" sz="1400" b="1" i="0" u="none" strike="noStrike" baseline="0">
                <a:effectLst/>
              </a:rPr>
              <a:t>North Dakota </a:t>
            </a:r>
            <a:r>
              <a:rPr lang="en-US" sz="1400" b="1" i="0" baseline="0">
                <a:effectLst/>
              </a:rPr>
              <a:t>Schools by Locale</a:t>
            </a:r>
            <a:endParaRPr lang="en-US" sz="1400" b="1">
              <a:effectLst/>
            </a:endParaRP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'Additional SY 15-16 Analysis'!$A$105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'Additional SY 15-16 Analysis'!$B$105:$E$105</c:f>
              <c:numCache>
                <c:formatCode>0%</c:formatCode>
                <c:ptCount val="4"/>
                <c:pt idx="0">
                  <c:v>6.7796610169491525E-2</c:v>
                </c:pt>
                <c:pt idx="1">
                  <c:v>4.1666666666666664E-2</c:v>
                </c:pt>
                <c:pt idx="2">
                  <c:v>3.1746031746031744E-2</c:v>
                </c:pt>
                <c:pt idx="3">
                  <c:v>4.2682926829268296E-2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12-4115-A476-A4837109EF7D}"/>
            </c:ext>
          </c:extLst>
        </c:ser>
        <c:ser>
          <c:idx val="1"/>
          <c:order val="1"/>
          <c:tx>
            <c:strRef>
              <c:f>'Additional SY 15-16 Analysis'!$A$106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66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'Additional SY 15-16 Analysis'!$B$106:$E$106</c:f>
              <c:numCache>
                <c:formatCode>0%</c:formatCode>
                <c:ptCount val="4"/>
                <c:pt idx="0">
                  <c:v>0.10169491525423729</c:v>
                </c:pt>
                <c:pt idx="1">
                  <c:v>0</c:v>
                </c:pt>
                <c:pt idx="2">
                  <c:v>1.5873015873015872E-2</c:v>
                </c:pt>
                <c:pt idx="3">
                  <c:v>4.878048780487805E-2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D12-4115-A476-A4837109EF7D}"/>
            </c:ext>
          </c:extLst>
        </c:ser>
        <c:ser>
          <c:idx val="2"/>
          <c:order val="2"/>
          <c:tx>
            <c:strRef>
              <c:f>'Additional SY 15-16 Analysis'!$A$107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'Additional SY 15-16 Analysis'!$B$107:$E$107</c:f>
              <c:numCache>
                <c:formatCode>0%</c:formatCode>
                <c:ptCount val="4"/>
                <c:pt idx="0">
                  <c:v>0.22033898305084745</c:v>
                </c:pt>
                <c:pt idx="1">
                  <c:v>0.125</c:v>
                </c:pt>
                <c:pt idx="2">
                  <c:v>0.49206349206349204</c:v>
                </c:pt>
                <c:pt idx="3">
                  <c:v>0.15548780487804878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D12-4115-A476-A4837109EF7D}"/>
            </c:ext>
          </c:extLst>
        </c:ser>
        <c:ser>
          <c:idx val="3"/>
          <c:order val="3"/>
          <c:tx>
            <c:strRef>
              <c:f>'Additional SY 15-16 Analysis'!$A$108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'Additional SY 15-16 Analysis'!$B$108:$E$108</c:f>
              <c:numCache>
                <c:formatCode>0%</c:formatCode>
                <c:ptCount val="4"/>
                <c:pt idx="0">
                  <c:v>0.3728813559322034</c:v>
                </c:pt>
                <c:pt idx="1">
                  <c:v>0.41666666666666669</c:v>
                </c:pt>
                <c:pt idx="2">
                  <c:v>0.19047619047619047</c:v>
                </c:pt>
                <c:pt idx="3">
                  <c:v>0.18902439024390244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D12-4115-A476-A4837109EF7D}"/>
            </c:ext>
          </c:extLst>
        </c:ser>
        <c:ser>
          <c:idx val="4"/>
          <c:order val="4"/>
          <c:tx>
            <c:strRef>
              <c:f>'Additional SY 15-16 Analysis'!$A$109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'Additional SY 15-16 Analysis'!$B$109:$E$109</c:f>
              <c:numCache>
                <c:formatCode>0%</c:formatCode>
                <c:ptCount val="4"/>
                <c:pt idx="0">
                  <c:v>0.23728813559322035</c:v>
                </c:pt>
                <c:pt idx="1">
                  <c:v>0.41666666666666669</c:v>
                </c:pt>
                <c:pt idx="2">
                  <c:v>0.26984126984126983</c:v>
                </c:pt>
                <c:pt idx="3">
                  <c:v>0.56402439024390238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D12-4115-A476-A4837109EF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25"/>
        <c:axId val="2093615000"/>
        <c:axId val="-2112063768"/>
      </c:barChart>
      <c:catAx>
        <c:axId val="20936150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-2112063768"/>
        <c:crosses val="autoZero"/>
        <c:auto val="1"/>
        <c:lblAlgn val="ctr"/>
        <c:lblOffset val="100"/>
        <c:noMultiLvlLbl val="0"/>
      </c:catAx>
      <c:valAx>
        <c:axId val="-211206376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/>
                </a:pPr>
                <a:r>
                  <a:rPr lang="en-CA" sz="1200" b="0" i="0" baseline="0">
                    <a:effectLst/>
                  </a:rPr>
                  <a:t>Percent of Schools</a:t>
                </a:r>
                <a:endParaRPr lang="en-CA" sz="1200">
                  <a:effectLst/>
                </a:endParaRPr>
              </a:p>
            </c:rich>
          </c:tx>
          <c:layout>
            <c:manualLayout>
              <c:xMode val="edge"/>
              <c:yMode val="edge"/>
              <c:x val="1.02714600146735E-2"/>
              <c:y val="0.29820586626067502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093615000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Chart 9 - SY 13-14 Chronic Absence Levels Across </a:t>
            </a:r>
            <a:r>
              <a:rPr lang="en-US" sz="1400" b="1" i="0" u="none" strike="noStrike" baseline="0">
                <a:effectLst/>
              </a:rPr>
              <a:t>North Dakota </a:t>
            </a:r>
            <a:r>
              <a:rPr lang="en-US" sz="1400"/>
              <a:t>Schools by Grades Served</a:t>
            </a:r>
          </a:p>
        </c:rich>
      </c:tx>
      <c:layout>
        <c:manualLayout>
          <c:xMode val="edge"/>
          <c:yMode val="edge"/>
          <c:x val="0.108048226427837"/>
          <c:y val="7.035175879396980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1915325569558"/>
          <c:y val="0.177287549582618"/>
          <c:w val="0.87191546794187003"/>
          <c:h val="0.6347508027976950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'Additional SY 13-14 Analysis'!$A$36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'Additional SY 13-14 Analysis'!$B$36:$E$36</c:f>
              <c:numCache>
                <c:formatCode>0%</c:formatCode>
                <c:ptCount val="4"/>
                <c:pt idx="0">
                  <c:v>2.3809523809523808E-2</c:v>
                </c:pt>
                <c:pt idx="1">
                  <c:v>2.7027027027027029E-2</c:v>
                </c:pt>
                <c:pt idx="2">
                  <c:v>7.1428571428571425E-2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2B-4BC0-8AE9-204EF0DD6368}"/>
            </c:ext>
          </c:extLst>
        </c:ser>
        <c:ser>
          <c:idx val="1"/>
          <c:order val="1"/>
          <c:tx>
            <c:strRef>
              <c:f>'Additional SY 13-14 Analysis'!$A$37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660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'Additional SY 13-14 Analysis'!$B$37:$E$37</c:f>
              <c:numCache>
                <c:formatCode>0%</c:formatCode>
                <c:ptCount val="4"/>
                <c:pt idx="0">
                  <c:v>3.5714285714285712E-2</c:v>
                </c:pt>
                <c:pt idx="1">
                  <c:v>5.4054054054054057E-2</c:v>
                </c:pt>
                <c:pt idx="2">
                  <c:v>0.11688311688311688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42B-4BC0-8AE9-204EF0DD6368}"/>
            </c:ext>
          </c:extLst>
        </c:ser>
        <c:ser>
          <c:idx val="2"/>
          <c:order val="2"/>
          <c:tx>
            <c:strRef>
              <c:f>'Additional SY 13-14 Analysis'!$A$38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'Additional SY 13-14 Analysis'!$B$38:$E$38</c:f>
              <c:numCache>
                <c:formatCode>0%</c:formatCode>
                <c:ptCount val="4"/>
                <c:pt idx="0">
                  <c:v>0.17460317460317459</c:v>
                </c:pt>
                <c:pt idx="1">
                  <c:v>0.40540540540540543</c:v>
                </c:pt>
                <c:pt idx="2">
                  <c:v>0.14935064935064934</c:v>
                </c:pt>
                <c:pt idx="3">
                  <c:v>0.33333333333333331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42B-4BC0-8AE9-204EF0DD6368}"/>
            </c:ext>
          </c:extLst>
        </c:ser>
        <c:ser>
          <c:idx val="3"/>
          <c:order val="3"/>
          <c:tx>
            <c:strRef>
              <c:f>'Additional SY 13-14 Analysis'!$A$39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'Additional SY 13-14 Analysis'!$B$39:$E$39</c:f>
              <c:numCache>
                <c:formatCode>0%</c:formatCode>
                <c:ptCount val="4"/>
                <c:pt idx="0">
                  <c:v>0.23412698412698413</c:v>
                </c:pt>
                <c:pt idx="1">
                  <c:v>0.24324324324324326</c:v>
                </c:pt>
                <c:pt idx="2">
                  <c:v>0.17532467532467533</c:v>
                </c:pt>
                <c:pt idx="3">
                  <c:v>0.33333333333333331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42B-4BC0-8AE9-204EF0DD6368}"/>
            </c:ext>
          </c:extLst>
        </c:ser>
        <c:ser>
          <c:idx val="4"/>
          <c:order val="4"/>
          <c:tx>
            <c:strRef>
              <c:f>'Additional SY 13-14 Analysis'!$A$40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'Additional SY 13-14 Analysis'!$B$40:$E$40</c:f>
              <c:numCache>
                <c:formatCode>0%</c:formatCode>
                <c:ptCount val="4"/>
                <c:pt idx="0">
                  <c:v>0.53174603174603174</c:v>
                </c:pt>
                <c:pt idx="1">
                  <c:v>0.27027027027027029</c:v>
                </c:pt>
                <c:pt idx="2">
                  <c:v>0.48701298701298701</c:v>
                </c:pt>
                <c:pt idx="3">
                  <c:v>0.33333333333333331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42B-4BC0-8AE9-204EF0DD63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25"/>
        <c:axId val="2138582168"/>
        <c:axId val="2131392056"/>
      </c:barChart>
      <c:catAx>
        <c:axId val="21385821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31392056"/>
        <c:crosses val="autoZero"/>
        <c:auto val="1"/>
        <c:lblAlgn val="ctr"/>
        <c:lblOffset val="100"/>
        <c:noMultiLvlLbl val="0"/>
      </c:catAx>
      <c:valAx>
        <c:axId val="213139205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/>
                </a:pPr>
                <a:r>
                  <a:rPr lang="en-CA" sz="1200" b="0" i="0" baseline="0">
                    <a:effectLst/>
                  </a:rPr>
                  <a:t>Percent of Schools</a:t>
                </a:r>
                <a:endParaRPr lang="en-CA" sz="1200">
                  <a:effectLst/>
                </a:endParaRPr>
              </a:p>
            </c:rich>
          </c:tx>
          <c:layout>
            <c:manualLayout>
              <c:xMode val="edge"/>
              <c:yMode val="edge"/>
              <c:x val="1.9140518814072398E-2"/>
              <c:y val="0.35213483440682197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38582168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Chart 10 - SY 13-14 Chronic Absence</a:t>
            </a:r>
            <a:r>
              <a:rPr lang="en-US" sz="1400" baseline="0"/>
              <a:t> Levels Across </a:t>
            </a:r>
            <a:r>
              <a:rPr lang="en-US" sz="1400" b="1" i="0" u="none" strike="noStrike" baseline="0">
                <a:effectLst/>
              </a:rPr>
              <a:t>North Dakota </a:t>
            </a:r>
            <a:r>
              <a:rPr lang="en-US" sz="1400" baseline="0"/>
              <a:t>Schools by School Type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'Additional SY 13-14 Analysis'!$A$59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'Additional SY 13-14 Analysis'!$B$59:$E$59</c:f>
              <c:numCache>
                <c:formatCode>0%</c:formatCode>
                <c:ptCount val="4"/>
                <c:pt idx="0">
                  <c:v>4.0358744394618833E-2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94-40BD-BCC2-EFCAE566AA77}"/>
            </c:ext>
          </c:extLst>
        </c:ser>
        <c:ser>
          <c:idx val="1"/>
          <c:order val="1"/>
          <c:tx>
            <c:strRef>
              <c:f>'Additional SY 13-14 Analysis'!$A$60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66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'Additional SY 13-14 Analysis'!$B$60:$E$60</c:f>
              <c:numCache>
                <c:formatCode>0%</c:formatCode>
                <c:ptCount val="4"/>
                <c:pt idx="0">
                  <c:v>6.5022421524663671E-2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294-40BD-BCC2-EFCAE566AA77}"/>
            </c:ext>
          </c:extLst>
        </c:ser>
        <c:ser>
          <c:idx val="2"/>
          <c:order val="2"/>
          <c:tx>
            <c:strRef>
              <c:f>'Additional SY 13-14 Analysis'!$A$61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'Additional SY 13-14 Analysis'!$B$61:$E$61</c:f>
              <c:numCache>
                <c:formatCode>0%</c:formatCode>
                <c:ptCount val="4"/>
                <c:pt idx="0">
                  <c:v>0.18609865470852019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294-40BD-BCC2-EFCAE566AA77}"/>
            </c:ext>
          </c:extLst>
        </c:ser>
        <c:ser>
          <c:idx val="3"/>
          <c:order val="3"/>
          <c:tx>
            <c:strRef>
              <c:f>'Additional SY 13-14 Analysis'!$A$62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'Additional SY 13-14 Analysis'!$B$62:$E$62</c:f>
              <c:numCache>
                <c:formatCode>0%</c:formatCode>
                <c:ptCount val="4"/>
                <c:pt idx="0">
                  <c:v>0.21524663677130046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294-40BD-BCC2-EFCAE566AA77}"/>
            </c:ext>
          </c:extLst>
        </c:ser>
        <c:ser>
          <c:idx val="4"/>
          <c:order val="4"/>
          <c:tx>
            <c:strRef>
              <c:f>'Additional SY 13-14 Analysis'!$A$63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'Additional SY 13-14 Analysis'!$B$63:$E$63</c:f>
              <c:numCache>
                <c:formatCode>0%</c:formatCode>
                <c:ptCount val="4"/>
                <c:pt idx="0">
                  <c:v>0.49327354260089684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294-40BD-BCC2-EFCAE566AA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25"/>
        <c:axId val="2104343928"/>
        <c:axId val="2104059912"/>
      </c:barChart>
      <c:catAx>
        <c:axId val="21043439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04059912"/>
        <c:crosses val="autoZero"/>
        <c:auto val="1"/>
        <c:lblAlgn val="ctr"/>
        <c:lblOffset val="100"/>
        <c:noMultiLvlLbl val="0"/>
      </c:catAx>
      <c:valAx>
        <c:axId val="210405991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/>
                </a:pPr>
                <a:r>
                  <a:rPr lang="en-CA" sz="1200" b="0" i="0" baseline="0">
                    <a:effectLst/>
                  </a:rPr>
                  <a:t>Percent of Schools</a:t>
                </a:r>
                <a:endParaRPr lang="en-CA" sz="1200">
                  <a:effectLst/>
                </a:endParaRPr>
              </a:p>
            </c:rich>
          </c:tx>
          <c:layout>
            <c:manualLayout>
              <c:xMode val="edge"/>
              <c:yMode val="edge"/>
              <c:x val="8.7815587266739797E-3"/>
              <c:y val="0.30646402307819598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04343928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4" Type="http://schemas.openxmlformats.org/officeDocument/2006/relationships/chart" Target="../charts/chart7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4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12700</xdr:colOff>
      <xdr:row>7</xdr:row>
      <xdr:rowOff>118532</xdr:rowOff>
    </xdr:from>
    <xdr:to>
      <xdr:col>12</xdr:col>
      <xdr:colOff>152400</xdr:colOff>
      <xdr:row>24</xdr:row>
      <xdr:rowOff>12699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6350</xdr:colOff>
      <xdr:row>25</xdr:row>
      <xdr:rowOff>28575</xdr:rowOff>
    </xdr:from>
    <xdr:to>
      <xdr:col>12</xdr:col>
      <xdr:colOff>152400</xdr:colOff>
      <xdr:row>41</xdr:row>
      <xdr:rowOff>15875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19048</xdr:colOff>
      <xdr:row>42</xdr:row>
      <xdr:rowOff>19048</xdr:rowOff>
    </xdr:from>
    <xdr:to>
      <xdr:col>12</xdr:col>
      <xdr:colOff>152399</xdr:colOff>
      <xdr:row>55</xdr:row>
      <xdr:rowOff>177799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C600A9E-96AF-409B-BB00-AB17E16E1C5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33867</xdr:colOff>
      <xdr:row>22</xdr:row>
      <xdr:rowOff>12701</xdr:rowOff>
    </xdr:from>
    <xdr:to>
      <xdr:col>17</xdr:col>
      <xdr:colOff>361950</xdr:colOff>
      <xdr:row>44</xdr:row>
      <xdr:rowOff>16933</xdr:rowOff>
    </xdr:to>
    <xdr:graphicFrame macro="">
      <xdr:nvGraphicFramePr>
        <xdr:cNvPr id="4" name="Chart 3" title="Chronic Absence Levels for California Schools Vary by Grades Served  ">
          <a:extLst>
            <a:ext uri="{FF2B5EF4-FFF2-40B4-BE49-F238E27FC236}">
              <a16:creationId xmlns:a16="http://schemas.microsoft.com/office/drawing/2014/main" id="{ED31BD64-0A93-4737-9249-EDA58470AD1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12700</xdr:colOff>
      <xdr:row>45</xdr:row>
      <xdr:rowOff>9525</xdr:rowOff>
    </xdr:from>
    <xdr:to>
      <xdr:col>17</xdr:col>
      <xdr:colOff>384175</xdr:colOff>
      <xdr:row>67</xdr:row>
      <xdr:rowOff>149225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3938527-6755-407C-A4BB-FBF372C265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12700</xdr:colOff>
      <xdr:row>69</xdr:row>
      <xdr:rowOff>15875</xdr:rowOff>
    </xdr:from>
    <xdr:to>
      <xdr:col>17</xdr:col>
      <xdr:colOff>384175</xdr:colOff>
      <xdr:row>91</xdr:row>
      <xdr:rowOff>155575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8D52814E-86F2-4B94-8081-CBF10B9783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12701</xdr:colOff>
      <xdr:row>93</xdr:row>
      <xdr:rowOff>22225</xdr:rowOff>
    </xdr:from>
    <xdr:to>
      <xdr:col>17</xdr:col>
      <xdr:colOff>361951</xdr:colOff>
      <xdr:row>115</xdr:row>
      <xdr:rowOff>136525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3D0A2C5E-CF60-4975-9565-F470ED42E9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33867</xdr:colOff>
      <xdr:row>22</xdr:row>
      <xdr:rowOff>12701</xdr:rowOff>
    </xdr:from>
    <xdr:to>
      <xdr:col>17</xdr:col>
      <xdr:colOff>361950</xdr:colOff>
      <xdr:row>44</xdr:row>
      <xdr:rowOff>16933</xdr:rowOff>
    </xdr:to>
    <xdr:graphicFrame macro="">
      <xdr:nvGraphicFramePr>
        <xdr:cNvPr id="4" name="Chart 3" title="Chronic Absence Levels for California Schools Vary by Grades Served  ">
          <a:extLst>
            <a:ext uri="{FF2B5EF4-FFF2-40B4-BE49-F238E27FC236}">
              <a16:creationId xmlns:a16="http://schemas.microsoft.com/office/drawing/2014/main" id="{F2846B13-7A3D-469A-953D-1D7B22D7B3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25400</xdr:colOff>
      <xdr:row>44</xdr:row>
      <xdr:rowOff>187325</xdr:rowOff>
    </xdr:from>
    <xdr:to>
      <xdr:col>17</xdr:col>
      <xdr:colOff>396875</xdr:colOff>
      <xdr:row>67</xdr:row>
      <xdr:rowOff>136525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C1568151-4983-4ECD-9640-B2DCAF9273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12700</xdr:colOff>
      <xdr:row>69</xdr:row>
      <xdr:rowOff>15875</xdr:rowOff>
    </xdr:from>
    <xdr:to>
      <xdr:col>17</xdr:col>
      <xdr:colOff>384175</xdr:colOff>
      <xdr:row>91</xdr:row>
      <xdr:rowOff>155575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41D9EF9A-BCBE-48CF-A018-07FBA7C0B5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12701</xdr:colOff>
      <xdr:row>93</xdr:row>
      <xdr:rowOff>22225</xdr:rowOff>
    </xdr:from>
    <xdr:to>
      <xdr:col>17</xdr:col>
      <xdr:colOff>361951</xdr:colOff>
      <xdr:row>115</xdr:row>
      <xdr:rowOff>136525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EF4B7C12-1F93-4F00-8B31-4DF7B45A6B4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1"/>
  <sheetViews>
    <sheetView zoomScale="75" zoomScaleNormal="75" zoomScalePageLayoutView="75" workbookViewId="0">
      <selection activeCell="E31" sqref="E31"/>
    </sheetView>
  </sheetViews>
  <sheetFormatPr defaultColWidth="8.85546875" defaultRowHeight="15" x14ac:dyDescent="0.25"/>
  <cols>
    <col min="1" max="1" width="42.42578125" customWidth="1"/>
    <col min="2" max="3" width="21.7109375" customWidth="1"/>
    <col min="4" max="4" width="29.42578125" customWidth="1"/>
    <col min="5" max="5" width="20.28515625" customWidth="1"/>
    <col min="6" max="6" width="19.85546875" customWidth="1"/>
    <col min="7" max="7" width="17" customWidth="1"/>
    <col min="8" max="8" width="15.140625" customWidth="1"/>
    <col min="9" max="9" width="20" customWidth="1"/>
    <col min="10" max="11" width="18" bestFit="1" customWidth="1"/>
  </cols>
  <sheetData>
    <row r="1" spans="1:6" ht="26.25" x14ac:dyDescent="0.4">
      <c r="A1" s="33" t="s">
        <v>45</v>
      </c>
    </row>
    <row r="5" spans="1:6" s="38" customFormat="1" ht="23.25" x14ac:dyDescent="0.25">
      <c r="A5" s="34" t="s">
        <v>46</v>
      </c>
      <c r="B5" s="35"/>
      <c r="C5" s="35"/>
      <c r="D5" s="36"/>
      <c r="E5" s="37"/>
    </row>
    <row r="6" spans="1:6" x14ac:dyDescent="0.25">
      <c r="C6" s="32"/>
    </row>
    <row r="7" spans="1:6" x14ac:dyDescent="0.25">
      <c r="C7" s="32"/>
    </row>
    <row r="8" spans="1:6" x14ac:dyDescent="0.25">
      <c r="C8" s="32"/>
    </row>
    <row r="14" spans="1:6" ht="31.5" x14ac:dyDescent="0.25">
      <c r="A14" s="49" t="s">
        <v>47</v>
      </c>
      <c r="B14" s="50" t="s">
        <v>19</v>
      </c>
      <c r="C14" s="50" t="s">
        <v>20</v>
      </c>
      <c r="D14" s="51" t="s">
        <v>23</v>
      </c>
      <c r="F14" s="2"/>
    </row>
    <row r="15" spans="1:6" ht="15.75" x14ac:dyDescent="0.25">
      <c r="A15" s="52" t="s">
        <v>1</v>
      </c>
      <c r="B15" s="53">
        <v>19</v>
      </c>
      <c r="C15" s="53">
        <v>22</v>
      </c>
      <c r="D15" s="54">
        <f t="shared" ref="D15:D20" si="0">C15-B15</f>
        <v>3</v>
      </c>
      <c r="F15" s="1"/>
    </row>
    <row r="16" spans="1:6" ht="15.75" x14ac:dyDescent="0.25">
      <c r="A16" s="52" t="s">
        <v>14</v>
      </c>
      <c r="B16" s="53">
        <v>30</v>
      </c>
      <c r="C16" s="53">
        <v>23</v>
      </c>
      <c r="D16" s="54">
        <f t="shared" si="0"/>
        <v>-7</v>
      </c>
      <c r="F16" s="1"/>
    </row>
    <row r="17" spans="1:6" ht="15.75" x14ac:dyDescent="0.25">
      <c r="A17" s="52" t="s">
        <v>15</v>
      </c>
      <c r="B17" s="53">
        <v>83</v>
      </c>
      <c r="C17" s="53">
        <v>98</v>
      </c>
      <c r="D17" s="54">
        <f t="shared" si="0"/>
        <v>15</v>
      </c>
      <c r="F17" s="1"/>
    </row>
    <row r="18" spans="1:6" ht="15.75" x14ac:dyDescent="0.25">
      <c r="A18" s="52" t="s">
        <v>16</v>
      </c>
      <c r="B18" s="53">
        <v>96</v>
      </c>
      <c r="C18" s="53">
        <v>106</v>
      </c>
      <c r="D18" s="54">
        <f t="shared" si="0"/>
        <v>10</v>
      </c>
      <c r="F18" s="1"/>
    </row>
    <row r="19" spans="1:6" ht="15.75" x14ac:dyDescent="0.25">
      <c r="A19" s="52" t="s">
        <v>17</v>
      </c>
      <c r="B19" s="53">
        <v>220</v>
      </c>
      <c r="C19" s="53">
        <v>227</v>
      </c>
      <c r="D19" s="54">
        <f t="shared" si="0"/>
        <v>7</v>
      </c>
      <c r="F19" s="1"/>
    </row>
    <row r="20" spans="1:6" ht="15.75" x14ac:dyDescent="0.25">
      <c r="A20" s="55" t="s">
        <v>0</v>
      </c>
      <c r="B20" s="65">
        <f>SUM(B15:B19)</f>
        <v>448</v>
      </c>
      <c r="C20" s="65">
        <f>SUM(C15:C19)</f>
        <v>476</v>
      </c>
      <c r="D20" s="55">
        <f t="shared" si="0"/>
        <v>28</v>
      </c>
    </row>
    <row r="31" spans="1:6" ht="31.5" x14ac:dyDescent="0.25">
      <c r="A31" s="49" t="s">
        <v>47</v>
      </c>
      <c r="B31" s="50" t="s">
        <v>21</v>
      </c>
      <c r="C31" s="50" t="s">
        <v>22</v>
      </c>
      <c r="D31" s="51" t="s">
        <v>31</v>
      </c>
    </row>
    <row r="32" spans="1:6" ht="15.75" x14ac:dyDescent="0.25">
      <c r="A32" s="52" t="s">
        <v>1</v>
      </c>
      <c r="B32" s="56">
        <f>B15/B20</f>
        <v>4.2410714285714288E-2</v>
      </c>
      <c r="C32" s="56">
        <f>C15/C20</f>
        <v>4.6218487394957986E-2</v>
      </c>
      <c r="D32" s="57">
        <f>C32-B32</f>
        <v>3.8077731092436978E-3</v>
      </c>
    </row>
    <row r="33" spans="1:6" ht="15.75" x14ac:dyDescent="0.25">
      <c r="A33" s="52" t="s">
        <v>14</v>
      </c>
      <c r="B33" s="56">
        <f>B16/B20</f>
        <v>6.6964285714285712E-2</v>
      </c>
      <c r="C33" s="56">
        <f>C16/C20</f>
        <v>4.8319327731092439E-2</v>
      </c>
      <c r="D33" s="57">
        <f>C33-B33</f>
        <v>-1.8644957983193274E-2</v>
      </c>
    </row>
    <row r="34" spans="1:6" ht="15.75" x14ac:dyDescent="0.25">
      <c r="A34" s="52" t="s">
        <v>15</v>
      </c>
      <c r="B34" s="56">
        <f>B17/B20</f>
        <v>0.18526785714285715</v>
      </c>
      <c r="C34" s="56">
        <f>C17/C20</f>
        <v>0.20588235294117646</v>
      </c>
      <c r="D34" s="57">
        <f>C34-B34</f>
        <v>2.061449579831931E-2</v>
      </c>
    </row>
    <row r="35" spans="1:6" ht="15.75" x14ac:dyDescent="0.25">
      <c r="A35" s="52" t="s">
        <v>16</v>
      </c>
      <c r="B35" s="56">
        <f>B18/B20</f>
        <v>0.21428571428571427</v>
      </c>
      <c r="C35" s="56">
        <f>C18/C20</f>
        <v>0.22268907563025211</v>
      </c>
      <c r="D35" s="57">
        <f>C35-B35</f>
        <v>8.4033613445378408E-3</v>
      </c>
    </row>
    <row r="36" spans="1:6" ht="15.75" x14ac:dyDescent="0.25">
      <c r="A36" s="52" t="s">
        <v>17</v>
      </c>
      <c r="B36" s="56">
        <f>B19/B20</f>
        <v>0.49107142857142855</v>
      </c>
      <c r="C36" s="56">
        <f>C19/C20</f>
        <v>0.47689075630252103</v>
      </c>
      <c r="D36" s="57">
        <f>C36-B36</f>
        <v>-1.4180672268907513E-2</v>
      </c>
    </row>
    <row r="38" spans="1:6" s="15" customFormat="1" x14ac:dyDescent="0.25">
      <c r="A38" s="12"/>
      <c r="B38" s="13"/>
      <c r="C38" s="13"/>
      <c r="D38" s="14"/>
      <c r="E38" s="12"/>
    </row>
    <row r="40" spans="1:6" x14ac:dyDescent="0.25">
      <c r="A40" s="23"/>
      <c r="B40" s="25"/>
      <c r="C40" s="25"/>
      <c r="D40" s="25"/>
      <c r="E40" s="25"/>
      <c r="F40" s="19"/>
    </row>
    <row r="41" spans="1:6" x14ac:dyDescent="0.25">
      <c r="A41" s="23"/>
      <c r="B41" s="25"/>
      <c r="C41" s="25"/>
      <c r="D41" s="25"/>
      <c r="E41" s="25"/>
      <c r="F41" s="19"/>
    </row>
    <row r="48" spans="1:6" ht="31.5" x14ac:dyDescent="0.25">
      <c r="A48" s="49" t="s">
        <v>48</v>
      </c>
      <c r="B48" s="50" t="s">
        <v>43</v>
      </c>
      <c r="C48" s="50" t="s">
        <v>44</v>
      </c>
    </row>
    <row r="49" spans="1:3" s="60" customFormat="1" ht="31.5" x14ac:dyDescent="0.25">
      <c r="A49" s="58" t="s">
        <v>37</v>
      </c>
      <c r="B49" s="59">
        <v>447</v>
      </c>
      <c r="C49" s="59">
        <v>476</v>
      </c>
    </row>
    <row r="50" spans="1:3" s="60" customFormat="1" ht="31.5" x14ac:dyDescent="0.25">
      <c r="A50" s="58" t="s">
        <v>36</v>
      </c>
      <c r="B50" s="59">
        <v>140</v>
      </c>
      <c r="C50" s="59">
        <v>121</v>
      </c>
    </row>
    <row r="51" spans="1:3" s="60" customFormat="1" ht="31.5" x14ac:dyDescent="0.25">
      <c r="A51" s="58" t="s">
        <v>38</v>
      </c>
      <c r="B51" s="61">
        <f>B50/B49</f>
        <v>0.31319910514541388</v>
      </c>
      <c r="C51" s="61">
        <f>C50/C49</f>
        <v>0.25420168067226889</v>
      </c>
    </row>
  </sheetData>
  <pageMargins left="0.7" right="0.7" top="0.75" bottom="0.75" header="0.3" footer="0.3"/>
  <pageSetup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9"/>
  <sheetViews>
    <sheetView topLeftCell="A104" zoomScale="75" zoomScaleNormal="75" zoomScalePageLayoutView="75" workbookViewId="0">
      <selection activeCell="A117" sqref="A117:XFD148"/>
    </sheetView>
  </sheetViews>
  <sheetFormatPr defaultColWidth="8.85546875" defaultRowHeight="15" x14ac:dyDescent="0.25"/>
  <cols>
    <col min="1" max="1" width="42.42578125" customWidth="1"/>
    <col min="2" max="3" width="21.7109375" customWidth="1"/>
    <col min="4" max="4" width="29.42578125" customWidth="1"/>
    <col min="5" max="5" width="20.28515625" customWidth="1"/>
    <col min="6" max="6" width="19.85546875" customWidth="1"/>
    <col min="7" max="7" width="17" customWidth="1"/>
    <col min="8" max="8" width="15.140625" customWidth="1"/>
    <col min="9" max="9" width="20" customWidth="1"/>
    <col min="10" max="11" width="18" bestFit="1" customWidth="1"/>
  </cols>
  <sheetData>
    <row r="1" spans="1:6" ht="26.25" x14ac:dyDescent="0.4">
      <c r="A1" s="33" t="s">
        <v>45</v>
      </c>
    </row>
    <row r="5" spans="1:6" s="38" customFormat="1" ht="23.25" x14ac:dyDescent="0.25">
      <c r="A5" s="34" t="s">
        <v>42</v>
      </c>
    </row>
    <row r="9" spans="1:6" ht="30" x14ac:dyDescent="0.25">
      <c r="A9" s="39" t="s">
        <v>53</v>
      </c>
      <c r="B9" s="40" t="s">
        <v>41</v>
      </c>
      <c r="C9" s="40" t="s">
        <v>30</v>
      </c>
      <c r="D9" s="40" t="s">
        <v>39</v>
      </c>
      <c r="E9" s="40" t="s">
        <v>32</v>
      </c>
      <c r="F9" s="40" t="s">
        <v>33</v>
      </c>
    </row>
    <row r="10" spans="1:6" x14ac:dyDescent="0.25">
      <c r="A10" s="6" t="s">
        <v>1</v>
      </c>
      <c r="B10" s="29">
        <v>22</v>
      </c>
      <c r="C10" s="29">
        <v>3325</v>
      </c>
      <c r="D10" s="29">
        <v>1470</v>
      </c>
      <c r="E10" s="31">
        <f>C10/C15</f>
        <v>3.0152986732685839E-2</v>
      </c>
      <c r="F10" s="31">
        <f>D10/D15</f>
        <v>0.13908600624467782</v>
      </c>
    </row>
    <row r="11" spans="1:6" x14ac:dyDescent="0.25">
      <c r="A11" s="6" t="s">
        <v>14</v>
      </c>
      <c r="B11" s="29">
        <v>23</v>
      </c>
      <c r="C11" s="29">
        <v>7754</v>
      </c>
      <c r="D11" s="29">
        <v>2009</v>
      </c>
      <c r="E11" s="31">
        <f>C11/C15</f>
        <v>7.0317671917367208E-2</v>
      </c>
      <c r="F11" s="31">
        <f>D11/D15</f>
        <v>0.19008420853439303</v>
      </c>
    </row>
    <row r="12" spans="1:6" x14ac:dyDescent="0.25">
      <c r="A12" s="6" t="s">
        <v>15</v>
      </c>
      <c r="B12" s="29">
        <v>98</v>
      </c>
      <c r="C12" s="29">
        <v>30532</v>
      </c>
      <c r="D12" s="29">
        <v>3972</v>
      </c>
      <c r="E12" s="31">
        <f>C12/C15</f>
        <v>0.27688150102928238</v>
      </c>
      <c r="F12" s="31">
        <f>D12/D15</f>
        <v>0.37581606585296623</v>
      </c>
    </row>
    <row r="13" spans="1:6" x14ac:dyDescent="0.25">
      <c r="A13" s="6" t="s">
        <v>16</v>
      </c>
      <c r="B13" s="29">
        <v>106</v>
      </c>
      <c r="C13" s="29">
        <v>29140</v>
      </c>
      <c r="D13" s="29">
        <v>2223</v>
      </c>
      <c r="E13" s="31">
        <f>C13/C15</f>
        <v>0.26425805515502715</v>
      </c>
      <c r="F13" s="31">
        <f>D13/D15</f>
        <v>0.21033210332103322</v>
      </c>
    </row>
    <row r="14" spans="1:6" x14ac:dyDescent="0.25">
      <c r="A14" s="6" t="s">
        <v>17</v>
      </c>
      <c r="B14" s="30">
        <v>227</v>
      </c>
      <c r="C14" s="30">
        <v>39520</v>
      </c>
      <c r="D14" s="30">
        <v>895</v>
      </c>
      <c r="E14" s="31">
        <f>C14/C15</f>
        <v>0.35838978516563741</v>
      </c>
      <c r="F14" s="31">
        <f>D14/D15</f>
        <v>8.4681616046929697E-2</v>
      </c>
    </row>
    <row r="15" spans="1:6" x14ac:dyDescent="0.25">
      <c r="A15" s="4" t="s">
        <v>0</v>
      </c>
      <c r="B15" s="63">
        <f>SUM(B10:B14)</f>
        <v>476</v>
      </c>
      <c r="C15" s="63">
        <f>SUM(C10:C14)</f>
        <v>110271</v>
      </c>
      <c r="D15" s="63">
        <f>SUM(D10:D14)</f>
        <v>10569</v>
      </c>
      <c r="E15" s="64">
        <f>SUM(E10:E14)</f>
        <v>1</v>
      </c>
      <c r="F15" s="64">
        <f>SUM(F10:F14)</f>
        <v>1</v>
      </c>
    </row>
    <row r="19" spans="1:7" s="38" customFormat="1" ht="23.25" x14ac:dyDescent="0.25">
      <c r="A19" s="34" t="s">
        <v>40</v>
      </c>
    </row>
    <row r="25" spans="1:7" s="15" customFormat="1" x14ac:dyDescent="0.25">
      <c r="A25" s="12"/>
      <c r="B25" s="13"/>
      <c r="C25" s="13"/>
      <c r="D25" s="14"/>
      <c r="E25" s="12"/>
    </row>
    <row r="26" spans="1:7" x14ac:dyDescent="0.25">
      <c r="F26" s="15"/>
      <c r="G26" s="15"/>
    </row>
    <row r="27" spans="1:7" x14ac:dyDescent="0.25">
      <c r="F27" s="15"/>
      <c r="G27" s="15"/>
    </row>
    <row r="28" spans="1:7" s="17" customFormat="1" ht="30" x14ac:dyDescent="0.25">
      <c r="A28" s="16" t="s">
        <v>52</v>
      </c>
      <c r="B28" s="42" t="s">
        <v>24</v>
      </c>
      <c r="C28" s="42" t="s">
        <v>26</v>
      </c>
      <c r="D28" s="42" t="s">
        <v>28</v>
      </c>
      <c r="E28" s="43" t="s">
        <v>29</v>
      </c>
      <c r="F28" s="44" t="s">
        <v>6</v>
      </c>
      <c r="G28" s="15"/>
    </row>
    <row r="29" spans="1:7" x14ac:dyDescent="0.25">
      <c r="A29" s="6" t="s">
        <v>1</v>
      </c>
      <c r="B29" s="9">
        <v>5</v>
      </c>
      <c r="C29" s="9">
        <v>0</v>
      </c>
      <c r="D29" s="18">
        <v>16</v>
      </c>
      <c r="E29" s="3">
        <v>0</v>
      </c>
      <c r="F29" s="21">
        <f>SUM(B29:E29)</f>
        <v>21</v>
      </c>
      <c r="G29" s="15"/>
    </row>
    <row r="30" spans="1:7" x14ac:dyDescent="0.25">
      <c r="A30" s="6" t="s">
        <v>14</v>
      </c>
      <c r="B30" s="9">
        <v>9</v>
      </c>
      <c r="C30" s="9">
        <v>6</v>
      </c>
      <c r="D30" s="18">
        <v>8</v>
      </c>
      <c r="E30" s="3">
        <v>0</v>
      </c>
      <c r="F30" s="21">
        <f>SUM(B30:E30)</f>
        <v>23</v>
      </c>
      <c r="G30" s="15"/>
    </row>
    <row r="31" spans="1:7" x14ac:dyDescent="0.25">
      <c r="A31" s="6" t="s">
        <v>15</v>
      </c>
      <c r="B31" s="9">
        <v>43</v>
      </c>
      <c r="C31" s="9">
        <v>17</v>
      </c>
      <c r="D31" s="18">
        <v>37</v>
      </c>
      <c r="E31" s="3">
        <v>1</v>
      </c>
      <c r="F31" s="21">
        <f>SUM(B31:E31)</f>
        <v>98</v>
      </c>
      <c r="G31" s="15"/>
    </row>
    <row r="32" spans="1:7" x14ac:dyDescent="0.25">
      <c r="A32" s="6" t="s">
        <v>16</v>
      </c>
      <c r="B32" s="9">
        <v>73</v>
      </c>
      <c r="C32" s="9">
        <v>3</v>
      </c>
      <c r="D32" s="18">
        <v>30</v>
      </c>
      <c r="E32" s="3">
        <v>0</v>
      </c>
      <c r="F32" s="21">
        <f>SUM(B32:E32)</f>
        <v>106</v>
      </c>
      <c r="G32" s="15"/>
    </row>
    <row r="33" spans="1:9" x14ac:dyDescent="0.25">
      <c r="A33" s="6" t="s">
        <v>17</v>
      </c>
      <c r="B33" s="9">
        <v>138</v>
      </c>
      <c r="C33" s="9">
        <v>11</v>
      </c>
      <c r="D33" s="18">
        <v>76</v>
      </c>
      <c r="E33" s="3">
        <v>1</v>
      </c>
      <c r="F33" s="21">
        <f>SUM(B33:E33)</f>
        <v>226</v>
      </c>
      <c r="G33" s="15"/>
    </row>
    <row r="34" spans="1:9" x14ac:dyDescent="0.25">
      <c r="A34" s="8" t="s">
        <v>0</v>
      </c>
      <c r="B34" s="63">
        <f>SUM(B29:B33)</f>
        <v>268</v>
      </c>
      <c r="C34" s="63">
        <f>SUM(C29:C33)</f>
        <v>37</v>
      </c>
      <c r="D34" s="63">
        <f>SUM(D29:D33)</f>
        <v>167</v>
      </c>
      <c r="E34" s="63">
        <f>SUM(E29:E33)</f>
        <v>2</v>
      </c>
      <c r="F34" s="22">
        <f>SUM(F29:F33)</f>
        <v>474</v>
      </c>
      <c r="G34" s="15"/>
    </row>
    <row r="35" spans="1:9" ht="30" x14ac:dyDescent="0.25">
      <c r="A35" s="7"/>
      <c r="B35" s="41" t="s">
        <v>25</v>
      </c>
      <c r="C35" s="41" t="s">
        <v>27</v>
      </c>
      <c r="D35" s="41" t="s">
        <v>34</v>
      </c>
      <c r="E35" s="40" t="s">
        <v>35</v>
      </c>
      <c r="F35" s="15"/>
      <c r="G35" s="67"/>
      <c r="H35" s="67"/>
      <c r="I35" s="15"/>
    </row>
    <row r="36" spans="1:9" x14ac:dyDescent="0.25">
      <c r="A36" s="6" t="s">
        <v>1</v>
      </c>
      <c r="B36" s="5">
        <f>B29/B34</f>
        <v>1.8656716417910446E-2</v>
      </c>
      <c r="C36" s="5">
        <f>C29/C34</f>
        <v>0</v>
      </c>
      <c r="D36" s="5">
        <f>D29/D34</f>
        <v>9.580838323353294E-2</v>
      </c>
      <c r="E36" s="5">
        <f>E29/E34</f>
        <v>0</v>
      </c>
      <c r="G36" s="68"/>
      <c r="H36" s="68"/>
    </row>
    <row r="37" spans="1:9" x14ac:dyDescent="0.25">
      <c r="A37" s="6" t="s">
        <v>14</v>
      </c>
      <c r="B37" s="5">
        <f>B30/B34</f>
        <v>3.3582089552238806E-2</v>
      </c>
      <c r="C37" s="5">
        <f>C30/C34</f>
        <v>0.16216216216216217</v>
      </c>
      <c r="D37" s="5">
        <f>D30/D34</f>
        <v>4.790419161676647E-2</v>
      </c>
      <c r="E37" s="5">
        <f>E30/E34</f>
        <v>0</v>
      </c>
      <c r="G37" s="68"/>
      <c r="H37" s="68"/>
    </row>
    <row r="38" spans="1:9" x14ac:dyDescent="0.25">
      <c r="A38" s="6" t="s">
        <v>15</v>
      </c>
      <c r="B38" s="5">
        <f>B31/B34</f>
        <v>0.16044776119402984</v>
      </c>
      <c r="C38" s="5">
        <f>C31/C34</f>
        <v>0.45945945945945948</v>
      </c>
      <c r="D38" s="5">
        <f>D31/D34</f>
        <v>0.22155688622754491</v>
      </c>
      <c r="E38" s="5">
        <f>E31/E34</f>
        <v>0.5</v>
      </c>
    </row>
    <row r="39" spans="1:9" x14ac:dyDescent="0.25">
      <c r="A39" s="6" t="s">
        <v>16</v>
      </c>
      <c r="B39" s="5">
        <f>B32/B34</f>
        <v>0.27238805970149255</v>
      </c>
      <c r="C39" s="5">
        <f>C32/C34</f>
        <v>8.1081081081081086E-2</v>
      </c>
      <c r="D39" s="5">
        <f>D32/D34</f>
        <v>0.17964071856287425</v>
      </c>
      <c r="E39" s="5">
        <f>E32/E34</f>
        <v>0</v>
      </c>
    </row>
    <row r="40" spans="1:9" x14ac:dyDescent="0.25">
      <c r="A40" s="6" t="s">
        <v>17</v>
      </c>
      <c r="B40" s="5">
        <f>B33/B34</f>
        <v>0.5149253731343284</v>
      </c>
      <c r="C40" s="5">
        <f>C33/C34</f>
        <v>0.29729729729729731</v>
      </c>
      <c r="D40" s="5">
        <f>D33/D34</f>
        <v>0.45508982035928142</v>
      </c>
      <c r="E40" s="5">
        <f>E33/E34</f>
        <v>0.5</v>
      </c>
    </row>
    <row r="41" spans="1:9" x14ac:dyDescent="0.25">
      <c r="A41" s="11"/>
      <c r="B41" s="10"/>
      <c r="C41" s="10"/>
      <c r="D41" s="10"/>
      <c r="E41" s="10"/>
      <c r="F41" s="10"/>
      <c r="G41" s="10"/>
      <c r="H41" s="10"/>
      <c r="I41" s="10"/>
    </row>
    <row r="42" spans="1:9" x14ac:dyDescent="0.25">
      <c r="A42" s="11"/>
      <c r="B42" s="10"/>
      <c r="C42" s="10"/>
      <c r="D42" s="10"/>
      <c r="E42" s="10"/>
      <c r="F42" s="10"/>
      <c r="G42" s="10"/>
      <c r="H42" s="10"/>
      <c r="I42" s="10"/>
    </row>
    <row r="51" spans="1:6" ht="30" x14ac:dyDescent="0.25">
      <c r="A51" s="66" t="s">
        <v>51</v>
      </c>
      <c r="B51" s="45" t="s">
        <v>13</v>
      </c>
      <c r="C51" s="45" t="s">
        <v>18</v>
      </c>
      <c r="D51" s="45" t="s">
        <v>12</v>
      </c>
      <c r="E51" s="45" t="s">
        <v>11</v>
      </c>
      <c r="F51" s="44" t="s">
        <v>6</v>
      </c>
    </row>
    <row r="52" spans="1:6" x14ac:dyDescent="0.25">
      <c r="A52" s="20" t="s">
        <v>1</v>
      </c>
      <c r="B52" s="21">
        <v>21</v>
      </c>
      <c r="C52" s="21">
        <v>0</v>
      </c>
      <c r="D52" s="21">
        <v>0</v>
      </c>
      <c r="E52" s="21">
        <v>0</v>
      </c>
      <c r="F52" s="21">
        <f>SUM(B52:E52)</f>
        <v>21</v>
      </c>
    </row>
    <row r="53" spans="1:6" x14ac:dyDescent="0.25">
      <c r="A53" s="20" t="s">
        <v>14</v>
      </c>
      <c r="B53" s="21">
        <v>23</v>
      </c>
      <c r="C53" s="21">
        <v>0</v>
      </c>
      <c r="D53" s="21">
        <v>0</v>
      </c>
      <c r="E53" s="21">
        <v>0</v>
      </c>
      <c r="F53" s="21">
        <f>SUM(B53:E53)</f>
        <v>23</v>
      </c>
    </row>
    <row r="54" spans="1:6" x14ac:dyDescent="0.25">
      <c r="A54" s="20" t="s">
        <v>15</v>
      </c>
      <c r="B54" s="21">
        <v>98</v>
      </c>
      <c r="C54" s="21">
        <v>0</v>
      </c>
      <c r="D54" s="21">
        <v>0</v>
      </c>
      <c r="E54" s="21">
        <v>0</v>
      </c>
      <c r="F54" s="21">
        <f>SUM(B54:E54)</f>
        <v>98</v>
      </c>
    </row>
    <row r="55" spans="1:6" x14ac:dyDescent="0.25">
      <c r="A55" s="20" t="s">
        <v>16</v>
      </c>
      <c r="B55" s="21">
        <v>106</v>
      </c>
      <c r="C55" s="21">
        <v>0</v>
      </c>
      <c r="D55" s="21">
        <v>0</v>
      </c>
      <c r="E55" s="21">
        <v>0</v>
      </c>
      <c r="F55" s="21">
        <f>SUM(B55:E55)</f>
        <v>106</v>
      </c>
    </row>
    <row r="56" spans="1:6" x14ac:dyDescent="0.25">
      <c r="A56" s="20" t="s">
        <v>17</v>
      </c>
      <c r="B56" s="21">
        <v>226</v>
      </c>
      <c r="C56" s="21">
        <v>0</v>
      </c>
      <c r="D56" s="21">
        <v>0</v>
      </c>
      <c r="E56" s="21">
        <v>0</v>
      </c>
      <c r="F56" s="21">
        <f>SUM(B56:E56)</f>
        <v>226</v>
      </c>
    </row>
    <row r="57" spans="1:6" x14ac:dyDescent="0.25">
      <c r="A57" s="22" t="s">
        <v>0</v>
      </c>
      <c r="B57" s="63">
        <f>SUM(B52:B56)</f>
        <v>474</v>
      </c>
      <c r="C57" s="63">
        <f>SUM(C52:C56)</f>
        <v>0</v>
      </c>
      <c r="D57" s="63">
        <f>SUM(D52:D56)</f>
        <v>0</v>
      </c>
      <c r="E57" s="63">
        <f>SUM(E52:E56)</f>
        <v>0</v>
      </c>
      <c r="F57" s="22">
        <f>SUM(F52:F56)</f>
        <v>474</v>
      </c>
    </row>
    <row r="58" spans="1:6" x14ac:dyDescent="0.25">
      <c r="A58" s="22"/>
      <c r="B58" s="46" t="s">
        <v>13</v>
      </c>
      <c r="C58" s="46" t="s">
        <v>18</v>
      </c>
      <c r="D58" s="46" t="s">
        <v>12</v>
      </c>
      <c r="E58" s="46" t="s">
        <v>11</v>
      </c>
      <c r="F58" s="19"/>
    </row>
    <row r="59" spans="1:6" x14ac:dyDescent="0.25">
      <c r="A59" s="20" t="s">
        <v>1</v>
      </c>
      <c r="B59" s="24">
        <f>B52/B57</f>
        <v>4.4303797468354431E-2</v>
      </c>
      <c r="C59" s="24" t="e">
        <f>C52/C57</f>
        <v>#DIV/0!</v>
      </c>
      <c r="D59" s="24" t="e">
        <f>D52/D57</f>
        <v>#DIV/0!</v>
      </c>
      <c r="E59" s="24" t="e">
        <f>E52/E57</f>
        <v>#DIV/0!</v>
      </c>
      <c r="F59" s="19"/>
    </row>
    <row r="60" spans="1:6" x14ac:dyDescent="0.25">
      <c r="A60" s="20" t="s">
        <v>14</v>
      </c>
      <c r="B60" s="24">
        <f>B53/B57</f>
        <v>4.852320675105485E-2</v>
      </c>
      <c r="C60" s="24" t="e">
        <f>C53/C57</f>
        <v>#DIV/0!</v>
      </c>
      <c r="D60" s="24" t="e">
        <f>D53/D57</f>
        <v>#DIV/0!</v>
      </c>
      <c r="E60" s="24" t="e">
        <f>E53/E57</f>
        <v>#DIV/0!</v>
      </c>
      <c r="F60" s="19"/>
    </row>
    <row r="61" spans="1:6" x14ac:dyDescent="0.25">
      <c r="A61" s="20" t="s">
        <v>15</v>
      </c>
      <c r="B61" s="24">
        <f>B54/B57</f>
        <v>0.20675105485232068</v>
      </c>
      <c r="C61" s="24" t="e">
        <f>C54/C57</f>
        <v>#DIV/0!</v>
      </c>
      <c r="D61" s="24" t="e">
        <f>D54/D57</f>
        <v>#DIV/0!</v>
      </c>
      <c r="E61" s="24" t="e">
        <f>E54/E57</f>
        <v>#DIV/0!</v>
      </c>
      <c r="F61" s="19"/>
    </row>
    <row r="62" spans="1:6" x14ac:dyDescent="0.25">
      <c r="A62" s="20" t="s">
        <v>16</v>
      </c>
      <c r="B62" s="24">
        <f>B55/B57</f>
        <v>0.22362869198312235</v>
      </c>
      <c r="C62" s="24" t="e">
        <f>C55/C57</f>
        <v>#DIV/0!</v>
      </c>
      <c r="D62" s="24" t="e">
        <f>D55/D57</f>
        <v>#DIV/0!</v>
      </c>
      <c r="E62" s="24" t="e">
        <f>E55/E57</f>
        <v>#DIV/0!</v>
      </c>
      <c r="F62" s="19"/>
    </row>
    <row r="63" spans="1:6" x14ac:dyDescent="0.25">
      <c r="A63" s="20" t="s">
        <v>17</v>
      </c>
      <c r="B63" s="24">
        <f>B56/B57</f>
        <v>0.47679324894514769</v>
      </c>
      <c r="C63" s="24" t="e">
        <f>C56/C57</f>
        <v>#DIV/0!</v>
      </c>
      <c r="D63" s="24" t="e">
        <f>D56/D57</f>
        <v>#DIV/0!</v>
      </c>
      <c r="E63" s="24" t="e">
        <f>E56/E57</f>
        <v>#DIV/0!</v>
      </c>
      <c r="F63" s="19"/>
    </row>
    <row r="64" spans="1:6" x14ac:dyDescent="0.25">
      <c r="A64" s="23"/>
      <c r="B64" s="25"/>
      <c r="C64" s="25"/>
      <c r="D64" s="25"/>
      <c r="E64" s="25"/>
      <c r="F64" s="19"/>
    </row>
    <row r="65" spans="1:6" x14ac:dyDescent="0.25">
      <c r="A65" s="23"/>
      <c r="B65" s="25"/>
      <c r="C65" s="25"/>
      <c r="D65" s="25"/>
      <c r="E65" s="25"/>
      <c r="F65" s="19"/>
    </row>
    <row r="72" spans="1:6" x14ac:dyDescent="0.25">
      <c r="A72" s="19"/>
      <c r="B72" s="19"/>
      <c r="C72" s="19"/>
      <c r="D72" s="19"/>
      <c r="E72" s="19"/>
      <c r="F72" s="19"/>
    </row>
    <row r="73" spans="1:6" x14ac:dyDescent="0.25">
      <c r="A73" s="19"/>
      <c r="B73" s="19"/>
      <c r="C73" s="19"/>
      <c r="D73" s="19"/>
      <c r="E73" s="19"/>
      <c r="F73" s="19"/>
    </row>
    <row r="74" spans="1:6" ht="30" x14ac:dyDescent="0.25">
      <c r="A74" s="47" t="s">
        <v>50</v>
      </c>
      <c r="B74" s="48" t="s">
        <v>10</v>
      </c>
      <c r="C74" s="44" t="s">
        <v>9</v>
      </c>
      <c r="D74" s="45" t="s">
        <v>8</v>
      </c>
      <c r="E74" s="48" t="s">
        <v>7</v>
      </c>
      <c r="F74" s="44" t="s">
        <v>6</v>
      </c>
    </row>
    <row r="75" spans="1:6" x14ac:dyDescent="0.25">
      <c r="A75" s="20" t="s">
        <v>1</v>
      </c>
      <c r="B75" s="21">
        <v>12</v>
      </c>
      <c r="C75" s="21">
        <v>1</v>
      </c>
      <c r="D75" s="21">
        <v>5</v>
      </c>
      <c r="E75" s="21">
        <v>3</v>
      </c>
      <c r="F75" s="21">
        <f>SUM(B75:E75)</f>
        <v>21</v>
      </c>
    </row>
    <row r="76" spans="1:6" x14ac:dyDescent="0.25">
      <c r="A76" s="20" t="s">
        <v>14</v>
      </c>
      <c r="B76" s="21">
        <v>5</v>
      </c>
      <c r="C76" s="21">
        <v>4</v>
      </c>
      <c r="D76" s="21">
        <v>11</v>
      </c>
      <c r="E76" s="21">
        <v>2</v>
      </c>
      <c r="F76" s="21">
        <f>SUM(B76:E76)</f>
        <v>22</v>
      </c>
    </row>
    <row r="77" spans="1:6" x14ac:dyDescent="0.25">
      <c r="A77" s="20" t="s">
        <v>15</v>
      </c>
      <c r="B77" s="21">
        <v>6</v>
      </c>
      <c r="C77" s="21">
        <v>17</v>
      </c>
      <c r="D77" s="21">
        <v>49</v>
      </c>
      <c r="E77" s="21">
        <v>26</v>
      </c>
      <c r="F77" s="21">
        <f>SUM(B77:E77)</f>
        <v>98</v>
      </c>
    </row>
    <row r="78" spans="1:6" x14ac:dyDescent="0.25">
      <c r="A78" s="20" t="s">
        <v>16</v>
      </c>
      <c r="B78" s="21">
        <v>5</v>
      </c>
      <c r="C78" s="21">
        <v>8</v>
      </c>
      <c r="D78" s="21">
        <v>52</v>
      </c>
      <c r="E78" s="21">
        <v>41</v>
      </c>
      <c r="F78" s="21">
        <f>SUM(B78:E78)</f>
        <v>106</v>
      </c>
    </row>
    <row r="79" spans="1:6" x14ac:dyDescent="0.25">
      <c r="A79" s="20" t="s">
        <v>17</v>
      </c>
      <c r="B79" s="21">
        <v>6</v>
      </c>
      <c r="C79" s="21">
        <v>13</v>
      </c>
      <c r="D79" s="21">
        <v>113</v>
      </c>
      <c r="E79" s="21">
        <v>92</v>
      </c>
      <c r="F79" s="21">
        <f>SUM(B79:E79)</f>
        <v>224</v>
      </c>
    </row>
    <row r="80" spans="1:6" x14ac:dyDescent="0.25">
      <c r="A80" s="26" t="s">
        <v>0</v>
      </c>
      <c r="B80" s="63">
        <f>SUM(B75:B79)</f>
        <v>34</v>
      </c>
      <c r="C80" s="63">
        <f>SUM(C75:C79)</f>
        <v>43</v>
      </c>
      <c r="D80" s="63">
        <f>SUM(D75:D79)</f>
        <v>230</v>
      </c>
      <c r="E80" s="63">
        <f>SUM(E75:E79)</f>
        <v>164</v>
      </c>
      <c r="F80" s="22">
        <f>SUM(F75:F79)</f>
        <v>471</v>
      </c>
    </row>
    <row r="81" spans="1:6" x14ac:dyDescent="0.25">
      <c r="A81" s="27"/>
      <c r="B81" s="46" t="s">
        <v>10</v>
      </c>
      <c r="C81" s="45" t="s">
        <v>9</v>
      </c>
      <c r="D81" s="46" t="s">
        <v>8</v>
      </c>
      <c r="E81" s="46" t="s">
        <v>7</v>
      </c>
      <c r="F81" s="19"/>
    </row>
    <row r="82" spans="1:6" x14ac:dyDescent="0.25">
      <c r="A82" s="20" t="s">
        <v>1</v>
      </c>
      <c r="B82" s="24">
        <f>B75/B80</f>
        <v>0.35294117647058826</v>
      </c>
      <c r="C82" s="24">
        <f>C75/C80</f>
        <v>2.3255813953488372E-2</v>
      </c>
      <c r="D82" s="24">
        <f>D75/D80</f>
        <v>2.1739130434782608E-2</v>
      </c>
      <c r="E82" s="24">
        <f>E75/E80</f>
        <v>1.8292682926829267E-2</v>
      </c>
      <c r="F82" s="19"/>
    </row>
    <row r="83" spans="1:6" x14ac:dyDescent="0.25">
      <c r="A83" s="20" t="s">
        <v>14</v>
      </c>
      <c r="B83" s="24">
        <f>B76/B80</f>
        <v>0.14705882352941177</v>
      </c>
      <c r="C83" s="24">
        <f>C76/C80</f>
        <v>9.3023255813953487E-2</v>
      </c>
      <c r="D83" s="24">
        <f>D76/D80</f>
        <v>4.7826086956521741E-2</v>
      </c>
      <c r="E83" s="24">
        <f>E76/E80</f>
        <v>1.2195121951219513E-2</v>
      </c>
      <c r="F83" s="19"/>
    </row>
    <row r="84" spans="1:6" x14ac:dyDescent="0.25">
      <c r="A84" s="20" t="s">
        <v>15</v>
      </c>
      <c r="B84" s="24">
        <f>B77/B80</f>
        <v>0.17647058823529413</v>
      </c>
      <c r="C84" s="24">
        <f>C77/C80</f>
        <v>0.39534883720930231</v>
      </c>
      <c r="D84" s="24">
        <f>D77/D80</f>
        <v>0.21304347826086956</v>
      </c>
      <c r="E84" s="24">
        <f>E77/E80</f>
        <v>0.15853658536585366</v>
      </c>
      <c r="F84" s="19"/>
    </row>
    <row r="85" spans="1:6" x14ac:dyDescent="0.25">
      <c r="A85" s="20" t="s">
        <v>16</v>
      </c>
      <c r="B85" s="24">
        <f>B78/B80</f>
        <v>0.14705882352941177</v>
      </c>
      <c r="C85" s="24">
        <f>C78/C80</f>
        <v>0.18604651162790697</v>
      </c>
      <c r="D85" s="24">
        <f>D78/D80</f>
        <v>0.22608695652173913</v>
      </c>
      <c r="E85" s="24">
        <f>E78/E80</f>
        <v>0.25</v>
      </c>
      <c r="F85" s="19"/>
    </row>
    <row r="86" spans="1:6" x14ac:dyDescent="0.25">
      <c r="A86" s="20" t="s">
        <v>17</v>
      </c>
      <c r="B86" s="24">
        <f>B79/B80</f>
        <v>0.17647058823529413</v>
      </c>
      <c r="C86" s="24">
        <f>C79/C80</f>
        <v>0.30232558139534882</v>
      </c>
      <c r="D86" s="24">
        <f>D79/D80</f>
        <v>0.49130434782608695</v>
      </c>
      <c r="E86" s="24">
        <f>E79/E80</f>
        <v>0.56097560975609762</v>
      </c>
      <c r="F86" s="19"/>
    </row>
    <row r="87" spans="1:6" x14ac:dyDescent="0.25">
      <c r="A87" s="23"/>
      <c r="B87" s="25"/>
      <c r="C87" s="25"/>
      <c r="D87" s="25"/>
      <c r="E87" s="25"/>
      <c r="F87" s="19"/>
    </row>
    <row r="93" spans="1:6" x14ac:dyDescent="0.25">
      <c r="A93" s="19"/>
      <c r="B93" s="19"/>
      <c r="C93" s="19"/>
      <c r="D93" s="19"/>
      <c r="E93" s="19"/>
      <c r="F93" s="19"/>
    </row>
    <row r="94" spans="1:6" x14ac:dyDescent="0.25">
      <c r="A94" s="23"/>
      <c r="B94" s="25"/>
      <c r="C94" s="25"/>
      <c r="D94" s="25"/>
      <c r="E94" s="25"/>
      <c r="F94" s="19"/>
    </row>
    <row r="95" spans="1:6" x14ac:dyDescent="0.25">
      <c r="A95" s="19"/>
      <c r="B95" s="19"/>
      <c r="C95" s="19"/>
      <c r="D95" s="19"/>
      <c r="E95" s="19"/>
      <c r="F95" s="19"/>
    </row>
    <row r="96" spans="1:6" x14ac:dyDescent="0.25">
      <c r="A96" s="19"/>
      <c r="B96" s="19"/>
      <c r="C96" s="19"/>
      <c r="D96" s="19"/>
      <c r="E96" s="19"/>
      <c r="F96" s="19"/>
    </row>
    <row r="97" spans="1:6" ht="30" x14ac:dyDescent="0.25">
      <c r="A97" s="62" t="s">
        <v>49</v>
      </c>
      <c r="B97" s="45" t="s">
        <v>5</v>
      </c>
      <c r="C97" s="45" t="s">
        <v>4</v>
      </c>
      <c r="D97" s="45" t="s">
        <v>3</v>
      </c>
      <c r="E97" s="48" t="s">
        <v>2</v>
      </c>
      <c r="F97" s="44" t="s">
        <v>6</v>
      </c>
    </row>
    <row r="98" spans="1:6" x14ac:dyDescent="0.25">
      <c r="A98" s="20" t="s">
        <v>1</v>
      </c>
      <c r="B98" s="21">
        <v>4</v>
      </c>
      <c r="C98" s="21">
        <v>1</v>
      </c>
      <c r="D98" s="21">
        <v>2</v>
      </c>
      <c r="E98" s="28">
        <v>14</v>
      </c>
      <c r="F98" s="21">
        <f>SUM(B98:E98)</f>
        <v>21</v>
      </c>
    </row>
    <row r="99" spans="1:6" x14ac:dyDescent="0.25">
      <c r="A99" s="20" t="s">
        <v>14</v>
      </c>
      <c r="B99" s="21">
        <v>6</v>
      </c>
      <c r="C99" s="21">
        <v>0</v>
      </c>
      <c r="D99" s="21">
        <v>1</v>
      </c>
      <c r="E99" s="28">
        <v>16</v>
      </c>
      <c r="F99" s="21">
        <f>SUM(B99:E99)</f>
        <v>23</v>
      </c>
    </row>
    <row r="100" spans="1:6" x14ac:dyDescent="0.25">
      <c r="A100" s="20" t="s">
        <v>15</v>
      </c>
      <c r="B100" s="21">
        <v>13</v>
      </c>
      <c r="C100" s="21">
        <v>3</v>
      </c>
      <c r="D100" s="21">
        <v>31</v>
      </c>
      <c r="E100" s="28">
        <v>51</v>
      </c>
      <c r="F100" s="21">
        <f>SUM(B100:E100)</f>
        <v>98</v>
      </c>
    </row>
    <row r="101" spans="1:6" x14ac:dyDescent="0.25">
      <c r="A101" s="20" t="s">
        <v>16</v>
      </c>
      <c r="B101" s="21">
        <v>22</v>
      </c>
      <c r="C101" s="21">
        <v>10</v>
      </c>
      <c r="D101" s="21">
        <v>12</v>
      </c>
      <c r="E101" s="28">
        <v>62</v>
      </c>
      <c r="F101" s="21">
        <f>SUM(B101:E101)</f>
        <v>106</v>
      </c>
    </row>
    <row r="102" spans="1:6" x14ac:dyDescent="0.25">
      <c r="A102" s="20" t="s">
        <v>17</v>
      </c>
      <c r="B102" s="21">
        <v>14</v>
      </c>
      <c r="C102" s="21">
        <v>10</v>
      </c>
      <c r="D102" s="21">
        <v>17</v>
      </c>
      <c r="E102" s="28">
        <v>185</v>
      </c>
      <c r="F102" s="21">
        <f>SUM(B102:E102)</f>
        <v>226</v>
      </c>
    </row>
    <row r="103" spans="1:6" x14ac:dyDescent="0.25">
      <c r="A103" s="26" t="s">
        <v>0</v>
      </c>
      <c r="B103" s="63">
        <f>SUM(B98:B102)</f>
        <v>59</v>
      </c>
      <c r="C103" s="63">
        <f>SUM(C98:C102)</f>
        <v>24</v>
      </c>
      <c r="D103" s="63">
        <f>SUM(D98:D102)</f>
        <v>63</v>
      </c>
      <c r="E103" s="63">
        <f>SUM(E98:E102)</f>
        <v>328</v>
      </c>
      <c r="F103" s="22">
        <f>SUM(F98:F102)</f>
        <v>474</v>
      </c>
    </row>
    <row r="104" spans="1:6" x14ac:dyDescent="0.25">
      <c r="A104" s="27"/>
      <c r="B104" s="45" t="s">
        <v>5</v>
      </c>
      <c r="C104" s="45" t="s">
        <v>4</v>
      </c>
      <c r="D104" s="45" t="s">
        <v>3</v>
      </c>
      <c r="E104" s="45" t="s">
        <v>2</v>
      </c>
      <c r="F104" s="19"/>
    </row>
    <row r="105" spans="1:6" x14ac:dyDescent="0.25">
      <c r="A105" s="20" t="s">
        <v>1</v>
      </c>
      <c r="B105" s="24">
        <f>B98/B103</f>
        <v>6.7796610169491525E-2</v>
      </c>
      <c r="C105" s="24">
        <f>C98/C103</f>
        <v>4.1666666666666664E-2</v>
      </c>
      <c r="D105" s="24">
        <f>D98/D103</f>
        <v>3.1746031746031744E-2</v>
      </c>
      <c r="E105" s="24">
        <f>E98/E103</f>
        <v>4.2682926829268296E-2</v>
      </c>
      <c r="F105" s="19"/>
    </row>
    <row r="106" spans="1:6" x14ac:dyDescent="0.25">
      <c r="A106" s="20" t="s">
        <v>14</v>
      </c>
      <c r="B106" s="24">
        <f>B99/B103</f>
        <v>0.10169491525423729</v>
      </c>
      <c r="C106" s="24">
        <f>C99/C103</f>
        <v>0</v>
      </c>
      <c r="D106" s="24">
        <f>D99/D103</f>
        <v>1.5873015873015872E-2</v>
      </c>
      <c r="E106" s="24">
        <f>E99/E103</f>
        <v>4.878048780487805E-2</v>
      </c>
      <c r="F106" s="19"/>
    </row>
    <row r="107" spans="1:6" x14ac:dyDescent="0.25">
      <c r="A107" s="20" t="s">
        <v>15</v>
      </c>
      <c r="B107" s="24">
        <f>B100/B103</f>
        <v>0.22033898305084745</v>
      </c>
      <c r="C107" s="24">
        <f>C100/C103</f>
        <v>0.125</v>
      </c>
      <c r="D107" s="24">
        <f>D100/D103</f>
        <v>0.49206349206349204</v>
      </c>
      <c r="E107" s="24">
        <f>E100/E103</f>
        <v>0.15548780487804878</v>
      </c>
      <c r="F107" s="19"/>
    </row>
    <row r="108" spans="1:6" x14ac:dyDescent="0.25">
      <c r="A108" s="20" t="s">
        <v>16</v>
      </c>
      <c r="B108" s="24">
        <f>B101/B103</f>
        <v>0.3728813559322034</v>
      </c>
      <c r="C108" s="24">
        <f>C101/C103</f>
        <v>0.41666666666666669</v>
      </c>
      <c r="D108" s="24">
        <f>D101/D103</f>
        <v>0.19047619047619047</v>
      </c>
      <c r="E108" s="24">
        <f>E101/E103</f>
        <v>0.18902439024390244</v>
      </c>
      <c r="F108" s="19"/>
    </row>
    <row r="109" spans="1:6" x14ac:dyDescent="0.25">
      <c r="A109" s="20" t="s">
        <v>17</v>
      </c>
      <c r="B109" s="24">
        <f>B102/B103</f>
        <v>0.23728813559322035</v>
      </c>
      <c r="C109" s="24">
        <f>C102/C103</f>
        <v>0.41666666666666669</v>
      </c>
      <c r="D109" s="24">
        <f>D102/D103</f>
        <v>0.26984126984126983</v>
      </c>
      <c r="E109" s="24">
        <f>E102/E103</f>
        <v>0.56402439024390238</v>
      </c>
      <c r="F109" s="19"/>
    </row>
  </sheetData>
  <pageMargins left="0.7" right="0.7" top="0.75" bottom="0.75" header="0.3" footer="0.3"/>
  <pageSetup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9"/>
  <sheetViews>
    <sheetView tabSelected="1" topLeftCell="A104" zoomScale="75" zoomScaleNormal="75" zoomScalePageLayoutView="75" workbookViewId="0">
      <selection activeCell="A117" sqref="A117:XFD212"/>
    </sheetView>
  </sheetViews>
  <sheetFormatPr defaultColWidth="8.85546875" defaultRowHeight="15" x14ac:dyDescent="0.25"/>
  <cols>
    <col min="1" max="1" width="42.42578125" customWidth="1"/>
    <col min="2" max="3" width="21.7109375" customWidth="1"/>
    <col min="4" max="4" width="29.42578125" customWidth="1"/>
    <col min="5" max="5" width="20.28515625" customWidth="1"/>
    <col min="6" max="6" width="19.85546875" customWidth="1"/>
    <col min="7" max="7" width="17" customWidth="1"/>
    <col min="8" max="8" width="15.140625" customWidth="1"/>
    <col min="9" max="9" width="20" customWidth="1"/>
    <col min="10" max="11" width="18" bestFit="1" customWidth="1"/>
  </cols>
  <sheetData>
    <row r="1" spans="1:6" ht="26.25" x14ac:dyDescent="0.4">
      <c r="A1" s="33" t="s">
        <v>45</v>
      </c>
    </row>
    <row r="5" spans="1:6" s="38" customFormat="1" ht="23.25" x14ac:dyDescent="0.25">
      <c r="A5" s="34" t="s">
        <v>42</v>
      </c>
    </row>
    <row r="9" spans="1:6" ht="30" x14ac:dyDescent="0.25">
      <c r="A9" s="39" t="s">
        <v>57</v>
      </c>
      <c r="B9" s="40" t="s">
        <v>41</v>
      </c>
      <c r="C9" s="40" t="s">
        <v>30</v>
      </c>
      <c r="D9" s="40" t="s">
        <v>39</v>
      </c>
      <c r="E9" s="40" t="s">
        <v>32</v>
      </c>
      <c r="F9" s="40" t="s">
        <v>33</v>
      </c>
    </row>
    <row r="10" spans="1:6" x14ac:dyDescent="0.25">
      <c r="A10" s="6" t="s">
        <v>1</v>
      </c>
      <c r="B10" s="29">
        <v>19</v>
      </c>
      <c r="C10" s="29">
        <v>3897</v>
      </c>
      <c r="D10" s="29">
        <v>1889</v>
      </c>
      <c r="E10" s="31">
        <f>C10/C15</f>
        <v>3.7407848256796189E-2</v>
      </c>
      <c r="F10" s="31">
        <f>D10/D15</f>
        <v>0.18472521024838648</v>
      </c>
    </row>
    <row r="11" spans="1:6" x14ac:dyDescent="0.25">
      <c r="A11" s="6" t="s">
        <v>14</v>
      </c>
      <c r="B11" s="29">
        <v>30</v>
      </c>
      <c r="C11" s="29">
        <v>8206</v>
      </c>
      <c r="D11" s="29">
        <v>1893</v>
      </c>
      <c r="E11" s="31">
        <f>C11/C15</f>
        <v>7.8770542159422516E-2</v>
      </c>
      <c r="F11" s="31">
        <f>D11/D15</f>
        <v>0.18511637003716017</v>
      </c>
    </row>
    <row r="12" spans="1:6" x14ac:dyDescent="0.25">
      <c r="A12" s="6" t="s">
        <v>15</v>
      </c>
      <c r="B12" s="29">
        <v>83</v>
      </c>
      <c r="C12" s="29">
        <v>28084</v>
      </c>
      <c r="D12" s="29">
        <v>3986</v>
      </c>
      <c r="E12" s="31">
        <f>C12/C15</f>
        <v>0.26958224543080939</v>
      </c>
      <c r="F12" s="31">
        <f>D12/D15</f>
        <v>0.38979072951300608</v>
      </c>
    </row>
    <row r="13" spans="1:6" x14ac:dyDescent="0.25">
      <c r="A13" s="6" t="s">
        <v>16</v>
      </c>
      <c r="B13" s="29">
        <v>96</v>
      </c>
      <c r="C13" s="29">
        <v>24877</v>
      </c>
      <c r="D13" s="29">
        <v>1854</v>
      </c>
      <c r="E13" s="31">
        <f>C13/C15</f>
        <v>0.23879780371678697</v>
      </c>
      <c r="F13" s="31">
        <f>D13/D15</f>
        <v>0.18130256209661647</v>
      </c>
    </row>
    <row r="14" spans="1:6" x14ac:dyDescent="0.25">
      <c r="A14" s="6" t="s">
        <v>17</v>
      </c>
      <c r="B14" s="30">
        <v>220</v>
      </c>
      <c r="C14" s="30">
        <v>39112</v>
      </c>
      <c r="D14" s="30">
        <v>604</v>
      </c>
      <c r="E14" s="31">
        <f>C14/C15</f>
        <v>0.37544156043618493</v>
      </c>
      <c r="F14" s="31">
        <f>D14/D15</f>
        <v>5.9065128104830826E-2</v>
      </c>
    </row>
    <row r="15" spans="1:6" x14ac:dyDescent="0.25">
      <c r="A15" s="4" t="s">
        <v>0</v>
      </c>
      <c r="B15" s="63">
        <f>SUM(B10:B14)</f>
        <v>448</v>
      </c>
      <c r="C15" s="63">
        <f>SUM(C10:C14)</f>
        <v>104176</v>
      </c>
      <c r="D15" s="63">
        <f>SUM(D10:D14)</f>
        <v>10226</v>
      </c>
      <c r="E15" s="64">
        <f>SUM(E10:E14)</f>
        <v>1</v>
      </c>
      <c r="F15" s="64">
        <f>SUM(F10:F14)</f>
        <v>0.99999999999999989</v>
      </c>
    </row>
    <row r="19" spans="1:7" s="38" customFormat="1" ht="23.25" x14ac:dyDescent="0.25">
      <c r="A19" s="34" t="s">
        <v>40</v>
      </c>
    </row>
    <row r="25" spans="1:7" s="15" customFormat="1" x14ac:dyDescent="0.25">
      <c r="A25" s="12"/>
      <c r="B25" s="13"/>
      <c r="C25" s="13"/>
      <c r="D25" s="14"/>
      <c r="E25" s="12"/>
    </row>
    <row r="26" spans="1:7" x14ac:dyDescent="0.25">
      <c r="F26" s="15"/>
      <c r="G26" s="15"/>
    </row>
    <row r="27" spans="1:7" x14ac:dyDescent="0.25">
      <c r="F27" s="15"/>
      <c r="G27" s="15"/>
    </row>
    <row r="28" spans="1:7" s="17" customFormat="1" ht="30" x14ac:dyDescent="0.25">
      <c r="A28" s="16" t="s">
        <v>58</v>
      </c>
      <c r="B28" s="42" t="s">
        <v>24</v>
      </c>
      <c r="C28" s="42" t="s">
        <v>26</v>
      </c>
      <c r="D28" s="42" t="s">
        <v>28</v>
      </c>
      <c r="E28" s="43" t="s">
        <v>29</v>
      </c>
      <c r="F28" s="44" t="s">
        <v>6</v>
      </c>
      <c r="G28" s="15"/>
    </row>
    <row r="29" spans="1:7" x14ac:dyDescent="0.25">
      <c r="A29" s="6" t="s">
        <v>1</v>
      </c>
      <c r="B29" s="9">
        <v>6</v>
      </c>
      <c r="C29" s="9">
        <v>1</v>
      </c>
      <c r="D29" s="18">
        <v>11</v>
      </c>
      <c r="E29" s="3">
        <v>0</v>
      </c>
      <c r="F29" s="21">
        <f>SUM(B29:E29)</f>
        <v>18</v>
      </c>
      <c r="G29" s="15"/>
    </row>
    <row r="30" spans="1:7" x14ac:dyDescent="0.25">
      <c r="A30" s="6" t="s">
        <v>14</v>
      </c>
      <c r="B30" s="9">
        <v>9</v>
      </c>
      <c r="C30" s="9">
        <v>2</v>
      </c>
      <c r="D30" s="18">
        <v>18</v>
      </c>
      <c r="E30" s="3">
        <v>0</v>
      </c>
      <c r="F30" s="21">
        <f>SUM(B30:E30)</f>
        <v>29</v>
      </c>
      <c r="G30" s="15"/>
    </row>
    <row r="31" spans="1:7" x14ac:dyDescent="0.25">
      <c r="A31" s="6" t="s">
        <v>15</v>
      </c>
      <c r="B31" s="9">
        <v>44</v>
      </c>
      <c r="C31" s="9">
        <v>15</v>
      </c>
      <c r="D31" s="18">
        <v>23</v>
      </c>
      <c r="E31" s="3">
        <v>1</v>
      </c>
      <c r="F31" s="21">
        <f>SUM(B31:E31)</f>
        <v>83</v>
      </c>
      <c r="G31" s="15"/>
    </row>
    <row r="32" spans="1:7" x14ac:dyDescent="0.25">
      <c r="A32" s="6" t="s">
        <v>16</v>
      </c>
      <c r="B32" s="9">
        <v>59</v>
      </c>
      <c r="C32" s="9">
        <v>9</v>
      </c>
      <c r="D32" s="18">
        <v>27</v>
      </c>
      <c r="E32" s="3">
        <v>1</v>
      </c>
      <c r="F32" s="21">
        <f>SUM(B32:E32)</f>
        <v>96</v>
      </c>
      <c r="G32" s="15"/>
    </row>
    <row r="33" spans="1:9" x14ac:dyDescent="0.25">
      <c r="A33" s="6" t="s">
        <v>17</v>
      </c>
      <c r="B33" s="9">
        <v>134</v>
      </c>
      <c r="C33" s="9">
        <v>10</v>
      </c>
      <c r="D33" s="18">
        <v>75</v>
      </c>
      <c r="E33" s="3">
        <v>1</v>
      </c>
      <c r="F33" s="21">
        <f>SUM(B33:E33)</f>
        <v>220</v>
      </c>
      <c r="G33" s="15"/>
    </row>
    <row r="34" spans="1:9" x14ac:dyDescent="0.25">
      <c r="A34" s="8" t="s">
        <v>0</v>
      </c>
      <c r="B34" s="63">
        <f>SUM(B29:B33)</f>
        <v>252</v>
      </c>
      <c r="C34" s="63">
        <f>SUM(C29:C33)</f>
        <v>37</v>
      </c>
      <c r="D34" s="63">
        <f>SUM(D29:D33)</f>
        <v>154</v>
      </c>
      <c r="E34" s="63">
        <f>SUM(E29:E33)</f>
        <v>3</v>
      </c>
      <c r="F34" s="22">
        <f>SUM(F29:F33)</f>
        <v>446</v>
      </c>
      <c r="G34" s="15"/>
    </row>
    <row r="35" spans="1:9" ht="30" x14ac:dyDescent="0.25">
      <c r="A35" s="7"/>
      <c r="B35" s="41" t="s">
        <v>25</v>
      </c>
      <c r="C35" s="41" t="s">
        <v>27</v>
      </c>
      <c r="D35" s="41" t="s">
        <v>34</v>
      </c>
      <c r="E35" s="40" t="s">
        <v>35</v>
      </c>
      <c r="F35" s="15"/>
      <c r="G35" s="67"/>
      <c r="H35" s="67"/>
      <c r="I35" s="15"/>
    </row>
    <row r="36" spans="1:9" x14ac:dyDescent="0.25">
      <c r="A36" s="6" t="s">
        <v>1</v>
      </c>
      <c r="B36" s="5">
        <f>B29/B34</f>
        <v>2.3809523809523808E-2</v>
      </c>
      <c r="C36" s="5">
        <f>C29/C34</f>
        <v>2.7027027027027029E-2</v>
      </c>
      <c r="D36" s="5">
        <f>D29/D34</f>
        <v>7.1428571428571425E-2</v>
      </c>
      <c r="E36" s="5">
        <f>E29/E34</f>
        <v>0</v>
      </c>
      <c r="G36" s="68"/>
      <c r="H36" s="68"/>
    </row>
    <row r="37" spans="1:9" x14ac:dyDescent="0.25">
      <c r="A37" s="6" t="s">
        <v>14</v>
      </c>
      <c r="B37" s="5">
        <f>B30/B34</f>
        <v>3.5714285714285712E-2</v>
      </c>
      <c r="C37" s="5">
        <f>C30/C34</f>
        <v>5.4054054054054057E-2</v>
      </c>
      <c r="D37" s="5">
        <f>D30/D34</f>
        <v>0.11688311688311688</v>
      </c>
      <c r="E37" s="5">
        <f>E30/E34</f>
        <v>0</v>
      </c>
      <c r="G37" s="68"/>
      <c r="H37" s="68"/>
    </row>
    <row r="38" spans="1:9" x14ac:dyDescent="0.25">
      <c r="A38" s="6" t="s">
        <v>15</v>
      </c>
      <c r="B38" s="5">
        <f>B31/B34</f>
        <v>0.17460317460317459</v>
      </c>
      <c r="C38" s="5">
        <f>C31/C34</f>
        <v>0.40540540540540543</v>
      </c>
      <c r="D38" s="5">
        <f>D31/D34</f>
        <v>0.14935064935064934</v>
      </c>
      <c r="E38" s="5">
        <f>E31/E34</f>
        <v>0.33333333333333331</v>
      </c>
    </row>
    <row r="39" spans="1:9" x14ac:dyDescent="0.25">
      <c r="A39" s="6" t="s">
        <v>16</v>
      </c>
      <c r="B39" s="5">
        <f>B32/B34</f>
        <v>0.23412698412698413</v>
      </c>
      <c r="C39" s="5">
        <f>C32/C34</f>
        <v>0.24324324324324326</v>
      </c>
      <c r="D39" s="5">
        <f>D32/D34</f>
        <v>0.17532467532467533</v>
      </c>
      <c r="E39" s="5">
        <f>E32/E34</f>
        <v>0.33333333333333331</v>
      </c>
    </row>
    <row r="40" spans="1:9" x14ac:dyDescent="0.25">
      <c r="A40" s="6" t="s">
        <v>17</v>
      </c>
      <c r="B40" s="5">
        <f>B33/B34</f>
        <v>0.53174603174603174</v>
      </c>
      <c r="C40" s="5">
        <f>C33/C34</f>
        <v>0.27027027027027029</v>
      </c>
      <c r="D40" s="5">
        <f>D33/D34</f>
        <v>0.48701298701298701</v>
      </c>
      <c r="E40" s="5">
        <f>E33/E34</f>
        <v>0.33333333333333331</v>
      </c>
    </row>
    <row r="41" spans="1:9" x14ac:dyDescent="0.25">
      <c r="A41" s="11"/>
      <c r="B41" s="10"/>
      <c r="C41" s="10"/>
      <c r="D41" s="10"/>
      <c r="E41" s="10"/>
      <c r="F41" s="10"/>
      <c r="G41" s="10"/>
      <c r="H41" s="10"/>
      <c r="I41" s="10"/>
    </row>
    <row r="42" spans="1:9" x14ac:dyDescent="0.25">
      <c r="A42" s="11"/>
      <c r="B42" s="10"/>
      <c r="C42" s="10"/>
      <c r="D42" s="10"/>
      <c r="E42" s="10"/>
      <c r="F42" s="10"/>
      <c r="G42" s="10"/>
      <c r="H42" s="10"/>
      <c r="I42" s="10"/>
    </row>
    <row r="51" spans="1:6" ht="30" x14ac:dyDescent="0.25">
      <c r="A51" s="66" t="s">
        <v>56</v>
      </c>
      <c r="B51" s="45" t="s">
        <v>13</v>
      </c>
      <c r="C51" s="45" t="s">
        <v>18</v>
      </c>
      <c r="D51" s="45" t="s">
        <v>12</v>
      </c>
      <c r="E51" s="45" t="s">
        <v>11</v>
      </c>
      <c r="F51" s="44" t="s">
        <v>6</v>
      </c>
    </row>
    <row r="52" spans="1:6" x14ac:dyDescent="0.25">
      <c r="A52" s="20" t="s">
        <v>1</v>
      </c>
      <c r="B52" s="21">
        <v>18</v>
      </c>
      <c r="C52" s="21">
        <v>0</v>
      </c>
      <c r="D52" s="21">
        <v>0</v>
      </c>
      <c r="E52" s="21">
        <v>0</v>
      </c>
      <c r="F52" s="21">
        <f>SUM(B52:E52)</f>
        <v>18</v>
      </c>
    </row>
    <row r="53" spans="1:6" x14ac:dyDescent="0.25">
      <c r="A53" s="20" t="s">
        <v>14</v>
      </c>
      <c r="B53" s="21">
        <v>29</v>
      </c>
      <c r="C53" s="21">
        <v>0</v>
      </c>
      <c r="D53" s="21">
        <v>0</v>
      </c>
      <c r="E53" s="21">
        <v>0</v>
      </c>
      <c r="F53" s="21">
        <f>SUM(B53:E53)</f>
        <v>29</v>
      </c>
    </row>
    <row r="54" spans="1:6" x14ac:dyDescent="0.25">
      <c r="A54" s="20" t="s">
        <v>15</v>
      </c>
      <c r="B54" s="21">
        <v>83</v>
      </c>
      <c r="C54" s="21">
        <v>0</v>
      </c>
      <c r="D54" s="21">
        <v>0</v>
      </c>
      <c r="E54" s="21">
        <v>0</v>
      </c>
      <c r="F54" s="21">
        <f>SUM(B54:E54)</f>
        <v>83</v>
      </c>
    </row>
    <row r="55" spans="1:6" x14ac:dyDescent="0.25">
      <c r="A55" s="20" t="s">
        <v>16</v>
      </c>
      <c r="B55" s="21">
        <v>96</v>
      </c>
      <c r="C55" s="21">
        <v>0</v>
      </c>
      <c r="D55" s="21">
        <v>0</v>
      </c>
      <c r="E55" s="21">
        <v>0</v>
      </c>
      <c r="F55" s="21">
        <f>SUM(B55:E55)</f>
        <v>96</v>
      </c>
    </row>
    <row r="56" spans="1:6" x14ac:dyDescent="0.25">
      <c r="A56" s="20" t="s">
        <v>17</v>
      </c>
      <c r="B56" s="21">
        <v>220</v>
      </c>
      <c r="C56" s="21">
        <v>0</v>
      </c>
      <c r="D56" s="21">
        <v>0</v>
      </c>
      <c r="E56" s="21">
        <v>0</v>
      </c>
      <c r="F56" s="21">
        <f>SUM(B56:E56)</f>
        <v>220</v>
      </c>
    </row>
    <row r="57" spans="1:6" x14ac:dyDescent="0.25">
      <c r="A57" s="22" t="s">
        <v>0</v>
      </c>
      <c r="B57" s="63">
        <f>SUM(B52:B56)</f>
        <v>446</v>
      </c>
      <c r="C57" s="63">
        <f>SUM(C52:C56)</f>
        <v>0</v>
      </c>
      <c r="D57" s="63">
        <f>SUM(D52:D56)</f>
        <v>0</v>
      </c>
      <c r="E57" s="63">
        <f>SUM(E52:E56)</f>
        <v>0</v>
      </c>
      <c r="F57" s="22">
        <f>SUM(F52:F56)</f>
        <v>446</v>
      </c>
    </row>
    <row r="58" spans="1:6" x14ac:dyDescent="0.25">
      <c r="A58" s="22"/>
      <c r="B58" s="46" t="s">
        <v>13</v>
      </c>
      <c r="C58" s="46" t="s">
        <v>18</v>
      </c>
      <c r="D58" s="46" t="s">
        <v>12</v>
      </c>
      <c r="E58" s="46" t="s">
        <v>11</v>
      </c>
      <c r="F58" s="19"/>
    </row>
    <row r="59" spans="1:6" x14ac:dyDescent="0.25">
      <c r="A59" s="20" t="s">
        <v>1</v>
      </c>
      <c r="B59" s="24">
        <f>B52/B57</f>
        <v>4.0358744394618833E-2</v>
      </c>
      <c r="C59" s="24" t="e">
        <f>C52/C57</f>
        <v>#DIV/0!</v>
      </c>
      <c r="D59" s="24" t="e">
        <f>D52/D57</f>
        <v>#DIV/0!</v>
      </c>
      <c r="E59" s="24" t="e">
        <f>E52/E57</f>
        <v>#DIV/0!</v>
      </c>
      <c r="F59" s="19"/>
    </row>
    <row r="60" spans="1:6" x14ac:dyDescent="0.25">
      <c r="A60" s="20" t="s">
        <v>14</v>
      </c>
      <c r="B60" s="24">
        <f>B53/B57</f>
        <v>6.5022421524663671E-2</v>
      </c>
      <c r="C60" s="24" t="e">
        <f>C53/C57</f>
        <v>#DIV/0!</v>
      </c>
      <c r="D60" s="24" t="e">
        <f>D53/D57</f>
        <v>#DIV/0!</v>
      </c>
      <c r="E60" s="24" t="e">
        <f>E53/E57</f>
        <v>#DIV/0!</v>
      </c>
      <c r="F60" s="19"/>
    </row>
    <row r="61" spans="1:6" x14ac:dyDescent="0.25">
      <c r="A61" s="20" t="s">
        <v>15</v>
      </c>
      <c r="B61" s="24">
        <f>B54/B57</f>
        <v>0.18609865470852019</v>
      </c>
      <c r="C61" s="24" t="e">
        <f>C54/C57</f>
        <v>#DIV/0!</v>
      </c>
      <c r="D61" s="24" t="e">
        <f>D54/D57</f>
        <v>#DIV/0!</v>
      </c>
      <c r="E61" s="24" t="e">
        <f>E54/E57</f>
        <v>#DIV/0!</v>
      </c>
      <c r="F61" s="19"/>
    </row>
    <row r="62" spans="1:6" x14ac:dyDescent="0.25">
      <c r="A62" s="20" t="s">
        <v>16</v>
      </c>
      <c r="B62" s="24">
        <f>B55/B57</f>
        <v>0.21524663677130046</v>
      </c>
      <c r="C62" s="24" t="e">
        <f>C55/C57</f>
        <v>#DIV/0!</v>
      </c>
      <c r="D62" s="24" t="e">
        <f>D55/D57</f>
        <v>#DIV/0!</v>
      </c>
      <c r="E62" s="24" t="e">
        <f>E55/E57</f>
        <v>#DIV/0!</v>
      </c>
      <c r="F62" s="19"/>
    </row>
    <row r="63" spans="1:6" x14ac:dyDescent="0.25">
      <c r="A63" s="20" t="s">
        <v>17</v>
      </c>
      <c r="B63" s="24">
        <f>B56/B57</f>
        <v>0.49327354260089684</v>
      </c>
      <c r="C63" s="24" t="e">
        <f>C56/C57</f>
        <v>#DIV/0!</v>
      </c>
      <c r="D63" s="24" t="e">
        <f>D56/D57</f>
        <v>#DIV/0!</v>
      </c>
      <c r="E63" s="24" t="e">
        <f>E56/E57</f>
        <v>#DIV/0!</v>
      </c>
      <c r="F63" s="19"/>
    </row>
    <row r="64" spans="1:6" x14ac:dyDescent="0.25">
      <c r="A64" s="23"/>
      <c r="B64" s="25"/>
      <c r="C64" s="25"/>
      <c r="D64" s="25"/>
      <c r="E64" s="25"/>
      <c r="F64" s="19"/>
    </row>
    <row r="65" spans="1:6" x14ac:dyDescent="0.25">
      <c r="A65" s="23"/>
      <c r="B65" s="25"/>
      <c r="C65" s="25"/>
      <c r="D65" s="25"/>
      <c r="E65" s="25"/>
      <c r="F65" s="19"/>
    </row>
    <row r="72" spans="1:6" x14ac:dyDescent="0.25">
      <c r="A72" s="19"/>
      <c r="B72" s="19"/>
      <c r="C72" s="19"/>
      <c r="D72" s="19"/>
      <c r="E72" s="19"/>
      <c r="F72" s="19"/>
    </row>
    <row r="73" spans="1:6" x14ac:dyDescent="0.25">
      <c r="A73" s="19"/>
      <c r="B73" s="19"/>
      <c r="C73" s="19"/>
      <c r="D73" s="19"/>
      <c r="E73" s="19"/>
      <c r="F73" s="19"/>
    </row>
    <row r="74" spans="1:6" ht="30" x14ac:dyDescent="0.25">
      <c r="A74" s="47" t="s">
        <v>55</v>
      </c>
      <c r="B74" s="48" t="s">
        <v>10</v>
      </c>
      <c r="C74" s="44" t="s">
        <v>9</v>
      </c>
      <c r="D74" s="45" t="s">
        <v>8</v>
      </c>
      <c r="E74" s="48" t="s">
        <v>7</v>
      </c>
      <c r="F74" s="44" t="s">
        <v>6</v>
      </c>
    </row>
    <row r="75" spans="1:6" x14ac:dyDescent="0.25">
      <c r="A75" s="20" t="s">
        <v>1</v>
      </c>
      <c r="B75" s="21">
        <v>5</v>
      </c>
      <c r="C75" s="21">
        <v>7</v>
      </c>
      <c r="D75" s="21">
        <v>6</v>
      </c>
      <c r="E75" s="21">
        <v>0</v>
      </c>
      <c r="F75" s="21">
        <f>SUM(B75:E75)</f>
        <v>18</v>
      </c>
    </row>
    <row r="76" spans="1:6" x14ac:dyDescent="0.25">
      <c r="A76" s="20" t="s">
        <v>14</v>
      </c>
      <c r="B76" s="21">
        <v>2</v>
      </c>
      <c r="C76" s="21">
        <v>4</v>
      </c>
      <c r="D76" s="21">
        <v>16</v>
      </c>
      <c r="E76" s="21">
        <v>7</v>
      </c>
      <c r="F76" s="21">
        <f>SUM(B76:E76)</f>
        <v>29</v>
      </c>
    </row>
    <row r="77" spans="1:6" x14ac:dyDescent="0.25">
      <c r="A77" s="20" t="s">
        <v>15</v>
      </c>
      <c r="B77" s="21">
        <v>6</v>
      </c>
      <c r="C77" s="21">
        <v>7</v>
      </c>
      <c r="D77" s="21">
        <v>49</v>
      </c>
      <c r="E77" s="21">
        <v>21</v>
      </c>
      <c r="F77" s="21">
        <f>SUM(B77:E77)</f>
        <v>83</v>
      </c>
    </row>
    <row r="78" spans="1:6" x14ac:dyDescent="0.25">
      <c r="A78" s="20" t="s">
        <v>16</v>
      </c>
      <c r="B78" s="21">
        <v>3</v>
      </c>
      <c r="C78" s="21">
        <v>11</v>
      </c>
      <c r="D78" s="21">
        <v>49</v>
      </c>
      <c r="E78" s="21">
        <v>33</v>
      </c>
      <c r="F78" s="21">
        <f>SUM(B78:E78)</f>
        <v>96</v>
      </c>
    </row>
    <row r="79" spans="1:6" x14ac:dyDescent="0.25">
      <c r="A79" s="20" t="s">
        <v>17</v>
      </c>
      <c r="B79" s="21">
        <v>8</v>
      </c>
      <c r="C79" s="21">
        <v>22</v>
      </c>
      <c r="D79" s="21">
        <v>107</v>
      </c>
      <c r="E79" s="21">
        <v>82</v>
      </c>
      <c r="F79" s="21">
        <f>SUM(B79:E79)</f>
        <v>219</v>
      </c>
    </row>
    <row r="80" spans="1:6" x14ac:dyDescent="0.25">
      <c r="A80" s="26" t="s">
        <v>0</v>
      </c>
      <c r="B80" s="63">
        <f>SUM(B75:B79)</f>
        <v>24</v>
      </c>
      <c r="C80" s="63">
        <f>SUM(C75:C79)</f>
        <v>51</v>
      </c>
      <c r="D80" s="63">
        <f>SUM(D75:D79)</f>
        <v>227</v>
      </c>
      <c r="E80" s="63">
        <f>SUM(E75:E79)</f>
        <v>143</v>
      </c>
      <c r="F80" s="22">
        <f>SUM(F75:F79)</f>
        <v>445</v>
      </c>
    </row>
    <row r="81" spans="1:6" x14ac:dyDescent="0.25">
      <c r="A81" s="27"/>
      <c r="B81" s="46" t="s">
        <v>10</v>
      </c>
      <c r="C81" s="45" t="s">
        <v>9</v>
      </c>
      <c r="D81" s="46" t="s">
        <v>8</v>
      </c>
      <c r="E81" s="46" t="s">
        <v>7</v>
      </c>
      <c r="F81" s="19"/>
    </row>
    <row r="82" spans="1:6" x14ac:dyDescent="0.25">
      <c r="A82" s="20" t="s">
        <v>1</v>
      </c>
      <c r="B82" s="24">
        <f>B75/B80</f>
        <v>0.20833333333333334</v>
      </c>
      <c r="C82" s="24">
        <f>C75/C80</f>
        <v>0.13725490196078433</v>
      </c>
      <c r="D82" s="24">
        <f>D75/D80</f>
        <v>2.643171806167401E-2</v>
      </c>
      <c r="E82" s="24">
        <f>E75/E80</f>
        <v>0</v>
      </c>
      <c r="F82" s="19"/>
    </row>
    <row r="83" spans="1:6" x14ac:dyDescent="0.25">
      <c r="A83" s="20" t="s">
        <v>14</v>
      </c>
      <c r="B83" s="24">
        <f>B76/B80</f>
        <v>8.3333333333333329E-2</v>
      </c>
      <c r="C83" s="24">
        <f>C76/C80</f>
        <v>7.8431372549019607E-2</v>
      </c>
      <c r="D83" s="24">
        <f>D76/D80</f>
        <v>7.0484581497797363E-2</v>
      </c>
      <c r="E83" s="24">
        <f>E76/E80</f>
        <v>4.8951048951048952E-2</v>
      </c>
      <c r="F83" s="19"/>
    </row>
    <row r="84" spans="1:6" x14ac:dyDescent="0.25">
      <c r="A84" s="20" t="s">
        <v>15</v>
      </c>
      <c r="B84" s="24">
        <f>B77/B80</f>
        <v>0.25</v>
      </c>
      <c r="C84" s="24">
        <f>C77/C80</f>
        <v>0.13725490196078433</v>
      </c>
      <c r="D84" s="24">
        <f>D77/D80</f>
        <v>0.21585903083700442</v>
      </c>
      <c r="E84" s="24">
        <f>E77/E80</f>
        <v>0.14685314685314685</v>
      </c>
      <c r="F84" s="19"/>
    </row>
    <row r="85" spans="1:6" x14ac:dyDescent="0.25">
      <c r="A85" s="20" t="s">
        <v>16</v>
      </c>
      <c r="B85" s="24">
        <f>B78/B80</f>
        <v>0.125</v>
      </c>
      <c r="C85" s="24">
        <f>C78/C80</f>
        <v>0.21568627450980393</v>
      </c>
      <c r="D85" s="24">
        <f>D78/D80</f>
        <v>0.21585903083700442</v>
      </c>
      <c r="E85" s="24">
        <f>E78/E80</f>
        <v>0.23076923076923078</v>
      </c>
      <c r="F85" s="19"/>
    </row>
    <row r="86" spans="1:6" x14ac:dyDescent="0.25">
      <c r="A86" s="20" t="s">
        <v>17</v>
      </c>
      <c r="B86" s="24">
        <f>B79/B80</f>
        <v>0.33333333333333331</v>
      </c>
      <c r="C86" s="24">
        <f>C79/C80</f>
        <v>0.43137254901960786</v>
      </c>
      <c r="D86" s="24">
        <f>D79/D80</f>
        <v>0.47136563876651982</v>
      </c>
      <c r="E86" s="24">
        <f>E79/E80</f>
        <v>0.57342657342657344</v>
      </c>
      <c r="F86" s="19"/>
    </row>
    <row r="87" spans="1:6" x14ac:dyDescent="0.25">
      <c r="A87" s="23"/>
      <c r="B87" s="25"/>
      <c r="C87" s="25"/>
      <c r="D87" s="25"/>
      <c r="E87" s="25"/>
      <c r="F87" s="19"/>
    </row>
    <row r="93" spans="1:6" x14ac:dyDescent="0.25">
      <c r="A93" s="19"/>
      <c r="B93" s="19"/>
      <c r="C93" s="19"/>
      <c r="D93" s="19"/>
      <c r="E93" s="19"/>
      <c r="F93" s="19"/>
    </row>
    <row r="94" spans="1:6" x14ac:dyDescent="0.25">
      <c r="A94" s="23"/>
      <c r="B94" s="25"/>
      <c r="C94" s="25"/>
      <c r="D94" s="25"/>
      <c r="E94" s="25"/>
      <c r="F94" s="19"/>
    </row>
    <row r="95" spans="1:6" x14ac:dyDescent="0.25">
      <c r="A95" s="19"/>
      <c r="B95" s="19"/>
      <c r="C95" s="19"/>
      <c r="D95" s="19"/>
      <c r="E95" s="19"/>
      <c r="F95" s="19"/>
    </row>
    <row r="96" spans="1:6" x14ac:dyDescent="0.25">
      <c r="A96" s="19"/>
      <c r="B96" s="19"/>
      <c r="C96" s="19"/>
      <c r="D96" s="19"/>
      <c r="E96" s="19"/>
      <c r="F96" s="19"/>
    </row>
    <row r="97" spans="1:6" ht="30" x14ac:dyDescent="0.25">
      <c r="A97" s="62" t="s">
        <v>54</v>
      </c>
      <c r="B97" s="45" t="s">
        <v>5</v>
      </c>
      <c r="C97" s="45" t="s">
        <v>4</v>
      </c>
      <c r="D97" s="45" t="s">
        <v>3</v>
      </c>
      <c r="E97" s="48" t="s">
        <v>2</v>
      </c>
      <c r="F97" s="44" t="s">
        <v>6</v>
      </c>
    </row>
    <row r="98" spans="1:6" x14ac:dyDescent="0.25">
      <c r="A98" s="20" t="s">
        <v>1</v>
      </c>
      <c r="B98" s="21">
        <v>3</v>
      </c>
      <c r="C98" s="21">
        <v>0</v>
      </c>
      <c r="D98" s="21">
        <v>1</v>
      </c>
      <c r="E98" s="28">
        <v>14</v>
      </c>
      <c r="F98" s="21">
        <f>SUM(B98:E98)</f>
        <v>18</v>
      </c>
    </row>
    <row r="99" spans="1:6" x14ac:dyDescent="0.25">
      <c r="A99" s="20" t="s">
        <v>14</v>
      </c>
      <c r="B99" s="21">
        <v>6</v>
      </c>
      <c r="C99" s="21">
        <v>0</v>
      </c>
      <c r="D99" s="21">
        <v>6</v>
      </c>
      <c r="E99" s="28">
        <v>17</v>
      </c>
      <c r="F99" s="21">
        <f>SUM(B99:E99)</f>
        <v>29</v>
      </c>
    </row>
    <row r="100" spans="1:6" x14ac:dyDescent="0.25">
      <c r="A100" s="20" t="s">
        <v>15</v>
      </c>
      <c r="B100" s="21">
        <v>19</v>
      </c>
      <c r="C100" s="21">
        <v>2</v>
      </c>
      <c r="D100" s="21">
        <v>28</v>
      </c>
      <c r="E100" s="28">
        <v>34</v>
      </c>
      <c r="F100" s="21">
        <f>SUM(B100:E100)</f>
        <v>83</v>
      </c>
    </row>
    <row r="101" spans="1:6" x14ac:dyDescent="0.25">
      <c r="A101" s="20" t="s">
        <v>16</v>
      </c>
      <c r="B101" s="21">
        <v>14</v>
      </c>
      <c r="C101" s="21">
        <v>8</v>
      </c>
      <c r="D101" s="21">
        <v>16</v>
      </c>
      <c r="E101" s="28">
        <v>58</v>
      </c>
      <c r="F101" s="21">
        <f>SUM(B101:E101)</f>
        <v>96</v>
      </c>
    </row>
    <row r="102" spans="1:6" x14ac:dyDescent="0.25">
      <c r="A102" s="20" t="s">
        <v>17</v>
      </c>
      <c r="B102" s="21">
        <v>15</v>
      </c>
      <c r="C102" s="21">
        <v>12</v>
      </c>
      <c r="D102" s="21">
        <v>13</v>
      </c>
      <c r="E102" s="28">
        <v>180</v>
      </c>
      <c r="F102" s="21">
        <f>SUM(B102:E102)</f>
        <v>220</v>
      </c>
    </row>
    <row r="103" spans="1:6" x14ac:dyDescent="0.25">
      <c r="A103" s="26" t="s">
        <v>0</v>
      </c>
      <c r="B103" s="63">
        <f>SUM(B98:B102)</f>
        <v>57</v>
      </c>
      <c r="C103" s="63">
        <f>SUM(C98:C102)</f>
        <v>22</v>
      </c>
      <c r="D103" s="63">
        <f>SUM(D98:D102)</f>
        <v>64</v>
      </c>
      <c r="E103" s="63">
        <f>SUM(E98:E102)</f>
        <v>303</v>
      </c>
      <c r="F103" s="22">
        <f>SUM(F98:F102)</f>
        <v>446</v>
      </c>
    </row>
    <row r="104" spans="1:6" x14ac:dyDescent="0.25">
      <c r="A104" s="27"/>
      <c r="B104" s="45" t="s">
        <v>5</v>
      </c>
      <c r="C104" s="45" t="s">
        <v>4</v>
      </c>
      <c r="D104" s="45" t="s">
        <v>3</v>
      </c>
      <c r="E104" s="45" t="s">
        <v>2</v>
      </c>
      <c r="F104" s="19"/>
    </row>
    <row r="105" spans="1:6" x14ac:dyDescent="0.25">
      <c r="A105" s="20" t="s">
        <v>1</v>
      </c>
      <c r="B105" s="24">
        <f>B98/B103</f>
        <v>5.2631578947368418E-2</v>
      </c>
      <c r="C105" s="24">
        <f>C98/C103</f>
        <v>0</v>
      </c>
      <c r="D105" s="24">
        <f>D98/D103</f>
        <v>1.5625E-2</v>
      </c>
      <c r="E105" s="24">
        <f>E98/E103</f>
        <v>4.6204620462046202E-2</v>
      </c>
      <c r="F105" s="19"/>
    </row>
    <row r="106" spans="1:6" x14ac:dyDescent="0.25">
      <c r="A106" s="20" t="s">
        <v>14</v>
      </c>
      <c r="B106" s="24">
        <f>B99/B103</f>
        <v>0.10526315789473684</v>
      </c>
      <c r="C106" s="24">
        <f>C99/C103</f>
        <v>0</v>
      </c>
      <c r="D106" s="24">
        <f>D99/D103</f>
        <v>9.375E-2</v>
      </c>
      <c r="E106" s="24">
        <f>E99/E103</f>
        <v>5.6105610561056105E-2</v>
      </c>
      <c r="F106" s="19"/>
    </row>
    <row r="107" spans="1:6" x14ac:dyDescent="0.25">
      <c r="A107" s="20" t="s">
        <v>15</v>
      </c>
      <c r="B107" s="24">
        <f>B100/B103</f>
        <v>0.33333333333333331</v>
      </c>
      <c r="C107" s="24">
        <f>C100/C103</f>
        <v>9.0909090909090912E-2</v>
      </c>
      <c r="D107" s="24">
        <f>D100/D103</f>
        <v>0.4375</v>
      </c>
      <c r="E107" s="24">
        <f>E100/E103</f>
        <v>0.11221122112211221</v>
      </c>
      <c r="F107" s="19"/>
    </row>
    <row r="108" spans="1:6" x14ac:dyDescent="0.25">
      <c r="A108" s="20" t="s">
        <v>16</v>
      </c>
      <c r="B108" s="24">
        <f>B101/B103</f>
        <v>0.24561403508771928</v>
      </c>
      <c r="C108" s="24">
        <f>C101/C103</f>
        <v>0.36363636363636365</v>
      </c>
      <c r="D108" s="24">
        <f>D101/D103</f>
        <v>0.25</v>
      </c>
      <c r="E108" s="24">
        <f>E101/E103</f>
        <v>0.19141914191419143</v>
      </c>
      <c r="F108" s="19"/>
    </row>
    <row r="109" spans="1:6" x14ac:dyDescent="0.25">
      <c r="A109" s="20" t="s">
        <v>17</v>
      </c>
      <c r="B109" s="24">
        <f>B102/B103</f>
        <v>0.26315789473684209</v>
      </c>
      <c r="C109" s="24">
        <f>C102/C103</f>
        <v>0.54545454545454541</v>
      </c>
      <c r="D109" s="24">
        <f>D102/D103</f>
        <v>0.203125</v>
      </c>
      <c r="E109" s="24">
        <f>E102/E103</f>
        <v>0.59405940594059403</v>
      </c>
      <c r="F109" s="19"/>
    </row>
  </sheetData>
  <pageMargins left="0.7" right="0.7" top="0.75" bottom="0.75" header="0.3" footer="0.3"/>
  <pageSetup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Overview</vt:lpstr>
      <vt:lpstr>Additional SY 15-16 Analysis</vt:lpstr>
      <vt:lpstr>Additional SY 13-14 Analysis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Karissa Yee Findley</dc:creator>
  <cp:lastModifiedBy>Vaughan Byrnes</cp:lastModifiedBy>
  <dcterms:created xsi:type="dcterms:W3CDTF">2017-07-12T04:23:28Z</dcterms:created>
  <dcterms:modified xsi:type="dcterms:W3CDTF">2018-07-18T21:30:20Z</dcterms:modified>
</cp:coreProperties>
</file>