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<sst xmlns="http://schemas.openxmlformats.org/spreadsheetml/2006/main" count="225" uniqueCount="59">
  <si>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</si>
  <si>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</si>
  <si>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</si>
  <si>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</si>
  <si>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</si>
  <si>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</si>
  <si>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</si>
  <si>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</si>
  <si>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</si>
  <si>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</si>
  <si>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</si>
  <si>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</si>
  <si>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</si>
  <si>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</si>
  <si>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</si>
  <si>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</si>
  <si>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</si>
  <si>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</si>
  <si>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</si>
  <si>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</si>
  <si>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</si>
  <si>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</si>
  <si>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</si>
  <si>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</si>
  <si>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</si>
  <si>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</si>
  <si>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</si>
  <si>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</si>
  <si>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</si>
  <si>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</si>
  <si>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</si>
  <si>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</si>
  <si>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</si>
  <si>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</si>
  <si>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</si>
  <si>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</si>
  <si>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</si>
  <si>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</si>
  <si>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</si>
  <si>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</si>
  <si>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</si>
  <si>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</si>
  <si>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</si>
  <si>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</si>
  <si>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</si>
  <si>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Mississippi</t>
  </si>
  <si>
    <t>Chronic Absence Levels Across Mississippi Schools SY 15-16  Compared to SY 13-14</t>
  </si>
  <si>
    <t>Chronic Absence Levels Across Mississippi Schools</t>
  </si>
  <si>
    <t>Mississippi Schools Reporting Zero Students as Chronically Absent</t>
  </si>
  <si>
    <t xml:space="preserve">SY 15-16 Chronic Absence Levels Across Mississippi Schools by Locale </t>
  </si>
  <si>
    <t>SY 15-16 Chronic Absence Levels Across Mississippi Schools by Concentration of Poverty</t>
  </si>
  <si>
    <t xml:space="preserve">SY 15-16 Chronic Absence Levels Across Mississippi Schools by School Type </t>
  </si>
  <si>
    <t xml:space="preserve">SY 15-16 Chronic Absence Levels Across Mississippi Schools by Grades Served </t>
  </si>
  <si>
    <t>SY 15-16 Chronic Absence Levels Across 
Mississippi Schools</t>
  </si>
  <si>
    <t xml:space="preserve">SY 13-14 Chronic Absence Levels Across Mississippi Schools by Locale </t>
  </si>
  <si>
    <t xml:space="preserve">SY 13-14 Chronic Absence Levels Across Mississippi Schools by School Type </t>
  </si>
  <si>
    <t xml:space="preserve">SY 13-14 Chronic Absence Levels Across Mississippi School by Concentration of Poverty </t>
  </si>
  <si>
    <t xml:space="preserve"> SY 13-14 Chronic Absence Levels Across 
Mississippi Schools</t>
  </si>
  <si>
    <t xml:space="preserve">SY 13-14 Chronic Absence Levels Across Mississippi Schools by Grades 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</si>
</sst>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Mississippi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89</c:v>
                </c:pt>
                <c:pt idx="1">
                  <c:v>132</c:v>
                </c:pt>
                <c:pt idx="2">
                  <c:v>342</c:v>
                </c:pt>
                <c:pt idx="3">
                  <c:v>145</c:v>
                </c:pt>
                <c:pt idx="4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105</c:v>
                </c:pt>
                <c:pt idx="1">
                  <c:v>157</c:v>
                </c:pt>
                <c:pt idx="2">
                  <c:v>336</c:v>
                </c:pt>
                <c:pt idx="3">
                  <c:v>165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12860584"/>
        <c:axId val="-2112063768"/>
      </c:barChart>
      <c:catAx>
        <c:axId val="-21128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063768"/>
        <c:crosses val="autoZero"/>
        <c:auto val="1"/>
        <c:lblAlgn val="ctr"/>
        <c:lblOffset val="100"/>
        <c:noMultiLvlLbl val="0"/>
      </c:catAx>
      <c:valAx>
        <c:axId val="-2112063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30697652927901E-2"/>
              <c:y val="0.240447243957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86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Mississippi Schools</a:t>
            </a:r>
          </a:p>
          <a:p>
            <a:pPr>
              <a:defRPr sz="1400"/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1" i="0" baseline="0">
              <a:effectLst/>
            </a:endParaRPr>
          </a:p>
          <a:p>
            <a:pPr>
              <a:defRPr sz="1400"/>
            </a:pPr>
            <a:r>
              <a:rPr lang="en-US" sz="900" b="0">
                <a:effectLst/>
              </a:rPr>
              <a:t>*Defined as percent of students eligible for free- or reduced-price meals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8.5603112840466927E-2</c:v>
                </c:pt>
                <c:pt idx="1">
                  <c:v>9.5070422535211266E-2</c:v>
                </c:pt>
                <c:pt idx="2">
                  <c:v>7.6923076923076927E-2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0.12840466926070038</c:v>
                </c:pt>
                <c:pt idx="1">
                  <c:v>0.18309859154929578</c:v>
                </c:pt>
                <c:pt idx="2">
                  <c:v>0.11538461538461539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0.3521400778210117</c:v>
                </c:pt>
                <c:pt idx="1">
                  <c:v>0.39436619718309857</c:v>
                </c:pt>
                <c:pt idx="2">
                  <c:v>0.5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0.16342412451361868</c:v>
                </c:pt>
                <c:pt idx="1">
                  <c:v>0.13732394366197184</c:v>
                </c:pt>
                <c:pt idx="2">
                  <c:v>0.17948717948717949</c:v>
                </c:pt>
                <c:pt idx="3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0.27042801556420232</c:v>
                </c:pt>
                <c:pt idx="1">
                  <c:v>0.19014084507042253</c:v>
                </c:pt>
                <c:pt idx="2">
                  <c:v>0.12820512820512819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5399560"/>
        <c:axId val="2101529448"/>
      </c:barChart>
      <c:catAx>
        <c:axId val="2105399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29448"/>
        <c:crosses val="autoZero"/>
        <c:auto val="1"/>
        <c:lblAlgn val="ctr"/>
        <c:lblOffset val="100"/>
        <c:noMultiLvlLbl val="0"/>
      </c:catAx>
      <c:valAx>
        <c:axId val="2101529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0.11428571428571428</c:v>
                </c:pt>
                <c:pt idx="1">
                  <c:v>9.8901098901098897E-2</c:v>
                </c:pt>
                <c:pt idx="2">
                  <c:v>0.10638297872340426</c:v>
                </c:pt>
                <c:pt idx="3">
                  <c:v>7.8224101479915431E-2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0.16190476190476191</c:v>
                </c:pt>
                <c:pt idx="1">
                  <c:v>0.15384615384615385</c:v>
                </c:pt>
                <c:pt idx="2">
                  <c:v>9.2198581560283682E-2</c:v>
                </c:pt>
                <c:pt idx="3">
                  <c:v>0.15856236786469344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0.45714285714285713</c:v>
                </c:pt>
                <c:pt idx="1">
                  <c:v>0.48351648351648352</c:v>
                </c:pt>
                <c:pt idx="2">
                  <c:v>0.32269503546099293</c:v>
                </c:pt>
                <c:pt idx="3">
                  <c:v>0.33615221987315008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0.17582417582417584</c:v>
                </c:pt>
                <c:pt idx="2">
                  <c:v>0.16312056737588654</c:v>
                </c:pt>
                <c:pt idx="3">
                  <c:v>0.14376321353065538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0.12380952380952381</c:v>
                </c:pt>
                <c:pt idx="1">
                  <c:v>8.7912087912087919E-2</c:v>
                </c:pt>
                <c:pt idx="2">
                  <c:v>0.31560283687943264</c:v>
                </c:pt>
                <c:pt idx="3">
                  <c:v>0.28329809725158561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543688"/>
        <c:axId val="2093792008"/>
      </c:barChart>
      <c:catAx>
        <c:axId val="213554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792008"/>
        <c:crosses val="autoZero"/>
        <c:auto val="1"/>
        <c:lblAlgn val="ctr"/>
        <c:lblOffset val="100"/>
        <c:noMultiLvlLbl val="0"/>
      </c:catAx>
      <c:valAx>
        <c:axId val="2093792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44623262619E-2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543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Mississippi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9.2708333333333337E-2</c:v>
                </c:pt>
                <c:pt idx="1">
                  <c:v>0.13750000000000001</c:v>
                </c:pt>
                <c:pt idx="2">
                  <c:v>0.35625000000000001</c:v>
                </c:pt>
                <c:pt idx="3">
                  <c:v>0.15104166666666666</c:v>
                </c:pt>
                <c:pt idx="4">
                  <c:v>0.26250000000000001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0.10835913312693499</c:v>
                </c:pt>
                <c:pt idx="1">
                  <c:v>0.16202270381836945</c:v>
                </c:pt>
                <c:pt idx="2">
                  <c:v>0.34674922600619196</c:v>
                </c:pt>
                <c:pt idx="3">
                  <c:v>0.17027863777089783</c:v>
                </c:pt>
                <c:pt idx="4">
                  <c:v>0.21259029927760578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267208"/>
        <c:axId val="2102469944"/>
      </c:barChart>
      <c:catAx>
        <c:axId val="2087267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469944"/>
        <c:crosses val="autoZero"/>
        <c:auto val="1"/>
        <c:lblAlgn val="ctr"/>
        <c:lblOffset val="100"/>
        <c:noMultiLvlLbl val="0"/>
      </c:catAx>
      <c:valAx>
        <c:axId val="2102469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3782226823982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87267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0.10104166666666667</c:v>
                </c:pt>
                <c:pt idx="1">
                  <c:v>7.7399380804953566E-2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3533720"/>
        <c:axId val="2144124312"/>
      </c:barChart>
      <c:catAx>
        <c:axId val="21135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124312"/>
        <c:crosses val="autoZero"/>
        <c:auto val="1"/>
        <c:lblAlgn val="ctr"/>
        <c:lblOffset val="100"/>
        <c:noMultiLvlLbl val="0"/>
      </c:catAx>
      <c:valAx>
        <c:axId val="214412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385849825072E-2"/>
              <c:y val="0.31674199491694999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53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0597109483506E-2"/>
          <c:y val="0.18300720709157101"/>
          <c:w val="0.89521003066882099"/>
          <c:h val="0.62903103406732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4.4345898004434593E-2</c:v>
                </c:pt>
                <c:pt idx="1">
                  <c:v>3.9603960396039604E-2</c:v>
                </c:pt>
                <c:pt idx="2">
                  <c:v>0.28444444444444444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0.10199556541019955</c:v>
                </c:pt>
                <c:pt idx="1">
                  <c:v>0.16831683168316833</c:v>
                </c:pt>
                <c:pt idx="2">
                  <c:v>0.28444444444444444</c:v>
                </c:pt>
                <c:pt idx="3">
                  <c:v>0.16250000000000001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0.39689578713968959</c:v>
                </c:pt>
                <c:pt idx="1">
                  <c:v>0.46534653465346537</c:v>
                </c:pt>
                <c:pt idx="2">
                  <c:v>0.19111111111111112</c:v>
                </c:pt>
                <c:pt idx="3">
                  <c:v>0.23749999999999999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0.22616407982261641</c:v>
                </c:pt>
                <c:pt idx="1">
                  <c:v>0.15346534653465346</c:v>
                </c:pt>
                <c:pt idx="2">
                  <c:v>8.4444444444444447E-2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0.23059866962305986</c:v>
                </c:pt>
                <c:pt idx="1">
                  <c:v>0.17326732673267325</c:v>
                </c:pt>
                <c:pt idx="2">
                  <c:v>0.15555555555555556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474872"/>
        <c:axId val="-2116013272"/>
      </c:barChart>
      <c:catAx>
        <c:axId val="2143474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013272"/>
        <c:crosses val="autoZero"/>
        <c:auto val="1"/>
        <c:lblAlgn val="ctr"/>
        <c:lblOffset val="100"/>
        <c:noMultiLvlLbl val="0"/>
      </c:catAx>
      <c:valAx>
        <c:axId val="-2116013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474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0.1013215859030837</c:v>
                </c:pt>
                <c:pt idx="1">
                  <c:v>0</c:v>
                </c:pt>
                <c:pt idx="2">
                  <c:v>8.3333333333333329E-2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0.16740088105726872</c:v>
                </c:pt>
                <c:pt idx="1">
                  <c:v>0</c:v>
                </c:pt>
                <c:pt idx="2">
                  <c:v>8.3333333333333329E-2</c:v>
                </c:pt>
                <c:pt idx="3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0.36343612334801761</c:v>
                </c:pt>
                <c:pt idx="1">
                  <c:v>0</c:v>
                </c:pt>
                <c:pt idx="2">
                  <c:v>8.3333333333333329E-2</c:v>
                </c:pt>
                <c:pt idx="3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0.18061674008810572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0.18722466960352424</c:v>
                </c:pt>
                <c:pt idx="1">
                  <c:v>0</c:v>
                </c:pt>
                <c:pt idx="2">
                  <c:v>0.75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20436216"/>
        <c:axId val="-2114120104"/>
      </c:barChart>
      <c:catAx>
        <c:axId val="-2120436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20104"/>
        <c:crosses val="autoZero"/>
        <c:auto val="1"/>
        <c:lblAlgn val="ctr"/>
        <c:lblOffset val="100"/>
        <c:noMultiLvlLbl val="0"/>
      </c:catAx>
      <c:valAx>
        <c:axId val="-2114120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436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Mississippi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8.1521739130434784E-2</c:v>
                </c:pt>
                <c:pt idx="1">
                  <c:v>9.8859315589353611E-2</c:v>
                </c:pt>
                <c:pt idx="2">
                  <c:v>0.25333333333333335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0.15760869565217392</c:v>
                </c:pt>
                <c:pt idx="1">
                  <c:v>0.20152091254752852</c:v>
                </c:pt>
                <c:pt idx="2">
                  <c:v>0.16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0.34239130434782611</c:v>
                </c:pt>
                <c:pt idx="1">
                  <c:v>0.42965779467680609</c:v>
                </c:pt>
                <c:pt idx="2">
                  <c:v>0.34666666666666668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0.19384057971014493</c:v>
                </c:pt>
                <c:pt idx="1">
                  <c:v>0.13307984790874525</c:v>
                </c:pt>
                <c:pt idx="2">
                  <c:v>0.2</c:v>
                </c:pt>
                <c:pt idx="3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0.22463768115942029</c:v>
                </c:pt>
                <c:pt idx="1">
                  <c:v>0.13688212927756654</c:v>
                </c:pt>
                <c:pt idx="2">
                  <c:v>0.04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0246088"/>
        <c:axId val="2140854520"/>
      </c:barChart>
      <c:catAx>
        <c:axId val="2090246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520"/>
        <c:crosses val="autoZero"/>
        <c:auto val="1"/>
        <c:lblAlgn val="ctr"/>
        <c:lblOffset val="100"/>
        <c:noMultiLvlLbl val="0"/>
      </c:catAx>
      <c:valAx>
        <c:axId val="2140854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0246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Mississippi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6.4814814814814811E-2</c:v>
                </c:pt>
                <c:pt idx="1">
                  <c:v>0.14772727272727273</c:v>
                </c:pt>
                <c:pt idx="2">
                  <c:v>0.12969283276450511</c:v>
                </c:pt>
                <c:pt idx="3">
                  <c:v>9.8081023454157784E-2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0.20370370370370369</c:v>
                </c:pt>
                <c:pt idx="1">
                  <c:v>0.11363636363636363</c:v>
                </c:pt>
                <c:pt idx="2">
                  <c:v>0.13310580204778158</c:v>
                </c:pt>
                <c:pt idx="3">
                  <c:v>0.18336886993603413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0.30555555555555558</c:v>
                </c:pt>
                <c:pt idx="1">
                  <c:v>0.5</c:v>
                </c:pt>
                <c:pt idx="2">
                  <c:v>0.37201365187713309</c:v>
                </c:pt>
                <c:pt idx="3">
                  <c:v>0.31769722814498935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0.16666666666666666</c:v>
                </c:pt>
                <c:pt idx="1">
                  <c:v>0.17045454545454544</c:v>
                </c:pt>
                <c:pt idx="2">
                  <c:v>0.13651877133105803</c:v>
                </c:pt>
                <c:pt idx="3">
                  <c:v>0.19402985074626866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0.25925925925925924</c:v>
                </c:pt>
                <c:pt idx="1">
                  <c:v>6.8181818181818177E-2</c:v>
                </c:pt>
                <c:pt idx="2">
                  <c:v>0.22866894197952217</c:v>
                </c:pt>
                <c:pt idx="3">
                  <c:v>0.2068230277185501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366120"/>
        <c:axId val="2093389912"/>
      </c:barChart>
      <c:catAx>
        <c:axId val="2135366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389912"/>
        <c:crosses val="autoZero"/>
        <c:auto val="1"/>
        <c:lblAlgn val="ctr"/>
        <c:lblOffset val="100"/>
        <c:noMultiLvlLbl val="0"/>
      </c:catAx>
      <c:valAx>
        <c:axId val="2093389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366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Mississippi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20206684548795E-2"/>
          <c:y val="0.20016641276897101"/>
          <c:w val="0.87761042109375598"/>
          <c:h val="0.6118718283899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4.4943820224719105E-3</c:v>
                </c:pt>
                <c:pt idx="1">
                  <c:v>5.0761421319796954E-2</c:v>
                </c:pt>
                <c:pt idx="2">
                  <c:v>0.27111111111111114</c:v>
                </c:pt>
                <c:pt idx="3">
                  <c:v>0.18292682926829268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9.662921348314607E-2</c:v>
                </c:pt>
                <c:pt idx="1">
                  <c:v>0.116751269035533</c:v>
                </c:pt>
                <c:pt idx="2">
                  <c:v>0.25333333333333335</c:v>
                </c:pt>
                <c:pt idx="3">
                  <c:v>0.10975609756097561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0.43595505617977526</c:v>
                </c:pt>
                <c:pt idx="1">
                  <c:v>0.44162436548223349</c:v>
                </c:pt>
                <c:pt idx="2">
                  <c:v>0.16444444444444445</c:v>
                </c:pt>
                <c:pt idx="3">
                  <c:v>0.29268292682926828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0.19550561797752808</c:v>
                </c:pt>
                <c:pt idx="1">
                  <c:v>0.17766497461928935</c:v>
                </c:pt>
                <c:pt idx="2">
                  <c:v>7.5555555555555556E-2</c:v>
                </c:pt>
                <c:pt idx="3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0.26741573033707866</c:v>
                </c:pt>
                <c:pt idx="1">
                  <c:v>0.21319796954314721</c:v>
                </c:pt>
                <c:pt idx="2">
                  <c:v>0.23555555555555555</c:v>
                </c:pt>
                <c:pt idx="3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471032"/>
        <c:axId val="2102292360"/>
      </c:barChart>
      <c:catAx>
        <c:axId val="2131471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292360"/>
        <c:crosses val="autoZero"/>
        <c:auto val="1"/>
        <c:lblAlgn val="ctr"/>
        <c:lblOffset val="100"/>
        <c:noMultiLvlLbl val="0"/>
      </c:catAx>
      <c:valAx>
        <c:axId val="2102292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51548344129647E-2"/>
              <c:y val="0.36625648959132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471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8.7973273942093547E-2</c:v>
                </c:pt>
                <c:pt idx="1">
                  <c:v>0</c:v>
                </c:pt>
                <c:pt idx="2">
                  <c:v>0.125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0.14365256124721604</c:v>
                </c:pt>
                <c:pt idx="1">
                  <c:v>0.5</c:v>
                </c:pt>
                <c:pt idx="2">
                  <c:v>0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0.37416481069042318</c:v>
                </c:pt>
                <c:pt idx="1">
                  <c:v>0.25</c:v>
                </c:pt>
                <c:pt idx="2">
                  <c:v>4.1666666666666664E-2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0.15924276169265034</c:v>
                </c:pt>
                <c:pt idx="1">
                  <c:v>0</c:v>
                </c:pt>
                <c:pt idx="2">
                  <c:v>4.1666666666666664E-2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0.23496659242761692</c:v>
                </c:pt>
                <c:pt idx="1">
                  <c:v>0.25</c:v>
                </c:pt>
                <c:pt idx="2">
                  <c:v>0.79166666666666663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2258232"/>
        <c:axId val="2135842168"/>
      </c:barChart>
      <c:catAx>
        <c:axId val="2102258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842168"/>
        <c:crosses val="autoZero"/>
        <c:auto val="1"/>
        <c:lblAlgn val="ctr"/>
        <c:lblOffset val="100"/>
        <c:noMultiLvlLbl val="0"/>
      </c:catAx>
      <c:valAx>
        <c:axId val="2135842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2966070777088603E-3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258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3" sqref="E1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89</v>
      </c>
      <c r="C15" s="53">
        <v>105</v>
      </c>
      <c r="D15" s="54">
        <f t="shared" ref="D15:D20" si="0">C15-B15</f>
        <v>16</v>
      </c>
      <c r="F15" s="1"/>
    </row>
    <row r="16" spans="1:6" ht="15.75" x14ac:dyDescent="0.25">
      <c r="A16" s="52" t="s">
        <v>14</v>
      </c>
      <c r="B16" s="53">
        <v>132</v>
      </c>
      <c r="C16" s="53">
        <v>157</v>
      </c>
      <c r="D16" s="54">
        <f t="shared" si="0"/>
        <v>25</v>
      </c>
      <c r="F16" s="1"/>
    </row>
    <row r="17" spans="1:6" ht="15.75" x14ac:dyDescent="0.25">
      <c r="A17" s="52" t="s">
        <v>15</v>
      </c>
      <c r="B17" s="53">
        <v>342</v>
      </c>
      <c r="C17" s="53">
        <v>336</v>
      </c>
      <c r="D17" s="54">
        <f t="shared" si="0"/>
        <v>-6</v>
      </c>
      <c r="F17" s="1"/>
    </row>
    <row r="18" spans="1:6" ht="15.75" x14ac:dyDescent="0.25">
      <c r="A18" s="52" t="s">
        <v>16</v>
      </c>
      <c r="B18" s="53">
        <v>145</v>
      </c>
      <c r="C18" s="53">
        <v>165</v>
      </c>
      <c r="D18" s="54">
        <f t="shared" si="0"/>
        <v>20</v>
      </c>
      <c r="F18" s="1"/>
    </row>
    <row r="19" spans="1:6" ht="15.75" x14ac:dyDescent="0.25">
      <c r="A19" s="52" t="s">
        <v>17</v>
      </c>
      <c r="B19" s="53">
        <v>252</v>
      </c>
      <c r="C19" s="53">
        <v>206</v>
      </c>
      <c r="D19" s="54">
        <f t="shared" si="0"/>
        <v>-46</v>
      </c>
      <c r="F19" s="1"/>
    </row>
    <row r="20" spans="1:6" ht="15.75" x14ac:dyDescent="0.25">
      <c r="A20" s="55" t="s">
        <v>0</v>
      </c>
      <c r="B20" s="65">
        <f>SUM(B15:B19)</f>
        <v>960</v>
      </c>
      <c r="C20" s="65">
        <f>SUM(C15:C19)</f>
        <v>969</v>
      </c>
      <c r="D20" s="55">
        <f t="shared" si="0"/>
        <v>9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9.2708333333333337E-2</v>
      </c>
      <c r="C32" s="56">
        <f>C15/C20</f>
        <v>0.10835913312693499</v>
      </c>
      <c r="D32" s="57">
        <f>C32-B32</f>
        <v>1.565079979360165E-2</v>
      </c>
    </row>
    <row r="33" spans="1:6" ht="15.75" x14ac:dyDescent="0.25">
      <c r="A33" s="52" t="s">
        <v>14</v>
      </c>
      <c r="B33" s="56">
        <f>B16/B20</f>
        <v>0.13750000000000001</v>
      </c>
      <c r="C33" s="56">
        <f>C16/C20</f>
        <v>0.16202270381836945</v>
      </c>
      <c r="D33" s="57">
        <f>C33-B33</f>
        <v>2.4522703818369435E-2</v>
      </c>
    </row>
    <row r="34" spans="1:6" ht="15.75" x14ac:dyDescent="0.25">
      <c r="A34" s="52" t="s">
        <v>15</v>
      </c>
      <c r="B34" s="56">
        <f>B17/B20</f>
        <v>0.35625000000000001</v>
      </c>
      <c r="C34" s="56">
        <f>C17/C20</f>
        <v>0.34674922600619196</v>
      </c>
      <c r="D34" s="57">
        <f>C34-B34</f>
        <v>-9.5007739938080538E-3</v>
      </c>
    </row>
    <row r="35" spans="1:6" ht="15.75" x14ac:dyDescent="0.25">
      <c r="A35" s="52" t="s">
        <v>16</v>
      </c>
      <c r="B35" s="56">
        <f>B18/B20</f>
        <v>0.15104166666666666</v>
      </c>
      <c r="C35" s="56">
        <f>C18/C20</f>
        <v>0.17027863777089783</v>
      </c>
      <c r="D35" s="57">
        <f>C35-B35</f>
        <v>1.9236971104231171E-2</v>
      </c>
    </row>
    <row r="36" spans="1:6" ht="15.75" x14ac:dyDescent="0.25">
      <c r="A36" s="52" t="s">
        <v>17</v>
      </c>
      <c r="B36" s="56">
        <f>B19/B20</f>
        <v>0.26250000000000001</v>
      </c>
      <c r="C36" s="56">
        <f>C19/C20</f>
        <v>0.21259029927760578</v>
      </c>
      <c r="D36" s="57">
        <f>C36-B36</f>
        <v>-4.9909700722394229E-2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960</v>
      </c>
      <c r="C49" s="59">
        <v>969</v>
      </c>
    </row>
    <row r="50" spans="1:3" s="60" customFormat="1" ht="31.5" x14ac:dyDescent="0.25">
      <c r="A50" s="58" t="s">
        <v>36</v>
      </c>
      <c r="B50" s="59">
        <v>97</v>
      </c>
      <c r="C50" s="59">
        <v>75</v>
      </c>
    </row>
    <row r="51" spans="1:3" s="60" customFormat="1" ht="31.5" x14ac:dyDescent="0.25">
      <c r="A51" s="58" t="s">
        <v>38</v>
      </c>
      <c r="B51" s="61">
        <f>B50/B49</f>
        <v>0.10104166666666667</v>
      </c>
      <c r="C51" s="61">
        <f>C50/C49</f>
        <v>7.7399380804953566E-2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17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105</v>
      </c>
      <c r="C10" s="29">
        <v>65364</v>
      </c>
      <c r="D10" s="29">
        <v>28424</v>
      </c>
      <c r="E10" s="31">
        <f>C10/C15</f>
        <v>0.13288093694030687</v>
      </c>
      <c r="F10" s="31">
        <f>D10/D15</f>
        <v>0.33469926051528426</v>
      </c>
    </row>
    <row r="11" spans="1:6" x14ac:dyDescent="0.25">
      <c r="A11" s="6" t="s">
        <v>14</v>
      </c>
      <c r="B11" s="29">
        <v>157</v>
      </c>
      <c r="C11" s="29">
        <v>89751</v>
      </c>
      <c r="D11" s="29">
        <v>22002</v>
      </c>
      <c r="E11" s="31">
        <f>C11/C15</f>
        <v>0.18245818755476226</v>
      </c>
      <c r="F11" s="31">
        <f>D11/D15</f>
        <v>0.25907870566624275</v>
      </c>
    </row>
    <row r="12" spans="1:6" x14ac:dyDescent="0.25">
      <c r="A12" s="6" t="s">
        <v>15</v>
      </c>
      <c r="B12" s="29">
        <v>336</v>
      </c>
      <c r="C12" s="29">
        <v>182459</v>
      </c>
      <c r="D12" s="29">
        <v>27012</v>
      </c>
      <c r="E12" s="31">
        <f>C12/C15</f>
        <v>0.37092777175802349</v>
      </c>
      <c r="F12" s="31">
        <f>D12/D15</f>
        <v>0.31807262964532995</v>
      </c>
    </row>
    <row r="13" spans="1:6" x14ac:dyDescent="0.25">
      <c r="A13" s="6" t="s">
        <v>16</v>
      </c>
      <c r="B13" s="29">
        <v>165</v>
      </c>
      <c r="C13" s="29">
        <v>75245</v>
      </c>
      <c r="D13" s="29">
        <v>5804</v>
      </c>
      <c r="E13" s="31">
        <f>C13/C15</f>
        <v>0.1529683939182637</v>
      </c>
      <c r="F13" s="31">
        <f>D13/D15</f>
        <v>6.8343460034854697E-2</v>
      </c>
    </row>
    <row r="14" spans="1:6" x14ac:dyDescent="0.25">
      <c r="A14" s="6" t="s">
        <v>17</v>
      </c>
      <c r="B14" s="30">
        <v>206</v>
      </c>
      <c r="C14" s="30">
        <v>79080</v>
      </c>
      <c r="D14" s="30">
        <v>1682</v>
      </c>
      <c r="E14" s="31">
        <f>C14/C15</f>
        <v>0.16076470982864369</v>
      </c>
      <c r="F14" s="31">
        <f>D14/D15</f>
        <v>1.9805944138288352E-2</v>
      </c>
    </row>
    <row r="15" spans="1:6" x14ac:dyDescent="0.25">
      <c r="A15" s="4" t="s">
        <v>0</v>
      </c>
      <c r="B15" s="63">
        <f>SUM(B10:B14)</f>
        <v>969</v>
      </c>
      <c r="C15" s="63">
        <f>SUM(C10:C14)</f>
        <v>491899</v>
      </c>
      <c r="D15" s="63">
        <f>SUM(D10:D14)</f>
        <v>84924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20</v>
      </c>
      <c r="C29" s="9">
        <v>8</v>
      </c>
      <c r="D29" s="18">
        <v>64</v>
      </c>
      <c r="E29" s="3">
        <v>12</v>
      </c>
      <c r="F29" s="21">
        <f>SUM(B29:E29)</f>
        <v>104</v>
      </c>
      <c r="G29" s="15"/>
    </row>
    <row r="30" spans="1:7" x14ac:dyDescent="0.25">
      <c r="A30" s="6" t="s">
        <v>14</v>
      </c>
      <c r="B30" s="9">
        <v>46</v>
      </c>
      <c r="C30" s="9">
        <v>34</v>
      </c>
      <c r="D30" s="18">
        <v>64</v>
      </c>
      <c r="E30" s="3">
        <v>13</v>
      </c>
      <c r="F30" s="21">
        <f>SUM(B30:E30)</f>
        <v>157</v>
      </c>
      <c r="G30" s="15"/>
    </row>
    <row r="31" spans="1:7" x14ac:dyDescent="0.25">
      <c r="A31" s="6" t="s">
        <v>15</v>
      </c>
      <c r="B31" s="9">
        <v>179</v>
      </c>
      <c r="C31" s="9">
        <v>94</v>
      </c>
      <c r="D31" s="18">
        <v>43</v>
      </c>
      <c r="E31" s="3">
        <v>19</v>
      </c>
      <c r="F31" s="21">
        <f>SUM(B31:E31)</f>
        <v>335</v>
      </c>
      <c r="G31" s="15"/>
    </row>
    <row r="32" spans="1:7" x14ac:dyDescent="0.25">
      <c r="A32" s="6" t="s">
        <v>16</v>
      </c>
      <c r="B32" s="9">
        <v>102</v>
      </c>
      <c r="C32" s="9">
        <v>31</v>
      </c>
      <c r="D32" s="18">
        <v>19</v>
      </c>
      <c r="E32" s="3">
        <v>12</v>
      </c>
      <c r="F32" s="21">
        <f>SUM(B32:E32)</f>
        <v>164</v>
      </c>
      <c r="G32" s="15"/>
    </row>
    <row r="33" spans="1:9" x14ac:dyDescent="0.25">
      <c r="A33" s="6" t="s">
        <v>17</v>
      </c>
      <c r="B33" s="9">
        <v>104</v>
      </c>
      <c r="C33" s="9">
        <v>35</v>
      </c>
      <c r="D33" s="18">
        <v>35</v>
      </c>
      <c r="E33" s="3">
        <v>24</v>
      </c>
      <c r="F33" s="21">
        <f>SUM(B33:E33)</f>
        <v>198</v>
      </c>
      <c r="G33" s="15"/>
    </row>
    <row r="34" spans="1:9" x14ac:dyDescent="0.25">
      <c r="A34" s="8" t="s">
        <v>0</v>
      </c>
      <c r="B34" s="63">
        <f>SUM(B29:B33)</f>
        <v>451</v>
      </c>
      <c r="C34" s="63">
        <f>SUM(C29:C33)</f>
        <v>202</v>
      </c>
      <c r="D34" s="63">
        <f>SUM(D29:D33)</f>
        <v>225</v>
      </c>
      <c r="E34" s="63">
        <f>SUM(E29:E33)</f>
        <v>80</v>
      </c>
      <c r="F34" s="22">
        <f>SUM(F29:F33)</f>
        <v>958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4.4345898004434593E-2</v>
      </c>
      <c r="C36" s="5">
        <f>C29/C34</f>
        <v>3.9603960396039604E-2</v>
      </c>
      <c r="D36" s="5">
        <f>D29/D34</f>
        <v>0.28444444444444444</v>
      </c>
      <c r="E36" s="5">
        <f>E29/E34</f>
        <v>0.15</v>
      </c>
    </row>
    <row r="37" spans="1:9" x14ac:dyDescent="0.25">
      <c r="A37" s="6" t="s">
        <v>14</v>
      </c>
      <c r="B37" s="5">
        <f>B30/B34</f>
        <v>0.10199556541019955</v>
      </c>
      <c r="C37" s="5">
        <f>C30/C34</f>
        <v>0.16831683168316833</v>
      </c>
      <c r="D37" s="5">
        <f>D30/D34</f>
        <v>0.28444444444444444</v>
      </c>
      <c r="E37" s="5">
        <f>E30/E34</f>
        <v>0.16250000000000001</v>
      </c>
    </row>
    <row r="38" spans="1:9" x14ac:dyDescent="0.25">
      <c r="A38" s="6" t="s">
        <v>15</v>
      </c>
      <c r="B38" s="5">
        <f>B31/B34</f>
        <v>0.39689578713968959</v>
      </c>
      <c r="C38" s="5">
        <f>C31/C34</f>
        <v>0.46534653465346537</v>
      </c>
      <c r="D38" s="5">
        <f>D31/D34</f>
        <v>0.19111111111111112</v>
      </c>
      <c r="E38" s="5">
        <f>E31/E34</f>
        <v>0.23749999999999999</v>
      </c>
    </row>
    <row r="39" spans="1:9" x14ac:dyDescent="0.25">
      <c r="A39" s="6" t="s">
        <v>16</v>
      </c>
      <c r="B39" s="5">
        <f>B32/B34</f>
        <v>0.22616407982261641</v>
      </c>
      <c r="C39" s="5">
        <f>C32/C34</f>
        <v>0.15346534653465346</v>
      </c>
      <c r="D39" s="5">
        <f>D32/D34</f>
        <v>8.4444444444444447E-2</v>
      </c>
      <c r="E39" s="5">
        <f>E32/E34</f>
        <v>0.15</v>
      </c>
    </row>
    <row r="40" spans="1:9" x14ac:dyDescent="0.25">
      <c r="A40" s="6" t="s">
        <v>17</v>
      </c>
      <c r="B40" s="5">
        <f>B33/B34</f>
        <v>0.23059866962305986</v>
      </c>
      <c r="C40" s="5">
        <f>C33/C34</f>
        <v>0.17326732673267325</v>
      </c>
      <c r="D40" s="5">
        <f>D33/D34</f>
        <v>0.15555555555555556</v>
      </c>
      <c r="E40" s="5">
        <f>E33/E34</f>
        <v>0.3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92</v>
      </c>
      <c r="C52" s="21">
        <v>0</v>
      </c>
      <c r="D52" s="21">
        <v>2</v>
      </c>
      <c r="E52" s="21">
        <v>10</v>
      </c>
      <c r="F52" s="21">
        <f>SUM(B52:E52)</f>
        <v>104</v>
      </c>
    </row>
    <row r="53" spans="1:6" x14ac:dyDescent="0.25">
      <c r="A53" s="20" t="s">
        <v>14</v>
      </c>
      <c r="B53" s="21">
        <v>152</v>
      </c>
      <c r="C53" s="21">
        <v>0</v>
      </c>
      <c r="D53" s="21">
        <v>2</v>
      </c>
      <c r="E53" s="21">
        <v>3</v>
      </c>
      <c r="F53" s="21">
        <f>SUM(B53:E53)</f>
        <v>157</v>
      </c>
    </row>
    <row r="54" spans="1:6" x14ac:dyDescent="0.25">
      <c r="A54" s="20" t="s">
        <v>15</v>
      </c>
      <c r="B54" s="21">
        <v>330</v>
      </c>
      <c r="C54" s="21">
        <v>0</v>
      </c>
      <c r="D54" s="21">
        <v>2</v>
      </c>
      <c r="E54" s="21">
        <v>3</v>
      </c>
      <c r="F54" s="21">
        <f>SUM(B54:E54)</f>
        <v>335</v>
      </c>
    </row>
    <row r="55" spans="1:6" x14ac:dyDescent="0.25">
      <c r="A55" s="20" t="s">
        <v>16</v>
      </c>
      <c r="B55" s="21">
        <v>164</v>
      </c>
      <c r="C55" s="21">
        <v>0</v>
      </c>
      <c r="D55" s="21">
        <v>0</v>
      </c>
      <c r="E55" s="21">
        <v>0</v>
      </c>
      <c r="F55" s="21">
        <f>SUM(B55:E55)</f>
        <v>164</v>
      </c>
    </row>
    <row r="56" spans="1:6" x14ac:dyDescent="0.25">
      <c r="A56" s="20" t="s">
        <v>17</v>
      </c>
      <c r="B56" s="21">
        <v>170</v>
      </c>
      <c r="C56" s="21">
        <v>0</v>
      </c>
      <c r="D56" s="21">
        <v>18</v>
      </c>
      <c r="E56" s="21">
        <v>10</v>
      </c>
      <c r="F56" s="21">
        <f>SUM(B56:E56)</f>
        <v>198</v>
      </c>
    </row>
    <row r="57" spans="1:6" x14ac:dyDescent="0.25">
      <c r="A57" s="22" t="s">
        <v>0</v>
      </c>
      <c r="B57" s="63">
        <f>SUM(B52:B56)</f>
        <v>908</v>
      </c>
      <c r="C57" s="63">
        <f>SUM(C52:C56)</f>
        <v>0</v>
      </c>
      <c r="D57" s="63">
        <f>SUM(D52:D56)</f>
        <v>24</v>
      </c>
      <c r="E57" s="63">
        <f>SUM(E52:E56)</f>
        <v>26</v>
      </c>
      <c r="F57" s="22">
        <f>SUM(F52:F56)</f>
        <v>958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0.1013215859030837</v>
      </c>
      <c r="C59" s="24" t="e">
        <f>C52/C57</f>
        <v>#DIV/0!</v>
      </c>
      <c r="D59" s="24">
        <f>D52/D57</f>
        <v>8.3333333333333329E-2</v>
      </c>
      <c r="E59" s="24">
        <f>E52/E57</f>
        <v>0.38461538461538464</v>
      </c>
      <c r="F59" s="19"/>
    </row>
    <row r="60" spans="1:6" x14ac:dyDescent="0.25">
      <c r="A60" s="20" t="s">
        <v>14</v>
      </c>
      <c r="B60" s="24">
        <f>B53/B57</f>
        <v>0.16740088105726872</v>
      </c>
      <c r="C60" s="24" t="e">
        <f>C53/C57</f>
        <v>#DIV/0!</v>
      </c>
      <c r="D60" s="24">
        <f>D53/D57</f>
        <v>8.3333333333333329E-2</v>
      </c>
      <c r="E60" s="24">
        <f>E53/E57</f>
        <v>0.11538461538461539</v>
      </c>
      <c r="F60" s="19"/>
    </row>
    <row r="61" spans="1:6" x14ac:dyDescent="0.25">
      <c r="A61" s="20" t="s">
        <v>15</v>
      </c>
      <c r="B61" s="24">
        <f>B54/B57</f>
        <v>0.36343612334801761</v>
      </c>
      <c r="C61" s="24" t="e">
        <f>C54/C57</f>
        <v>#DIV/0!</v>
      </c>
      <c r="D61" s="24">
        <f>D54/D57</f>
        <v>8.3333333333333329E-2</v>
      </c>
      <c r="E61" s="24">
        <f>E54/E57</f>
        <v>0.11538461538461539</v>
      </c>
      <c r="F61" s="19"/>
    </row>
    <row r="62" spans="1:6" x14ac:dyDescent="0.25">
      <c r="A62" s="20" t="s">
        <v>16</v>
      </c>
      <c r="B62" s="24">
        <f>B55/B57</f>
        <v>0.18061674008810572</v>
      </c>
      <c r="C62" s="24" t="e">
        <f>C55/C57</f>
        <v>#DIV/0!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0.18722466960352424</v>
      </c>
      <c r="C63" s="24" t="e">
        <f>C56/C57</f>
        <v>#DIV/0!</v>
      </c>
      <c r="D63" s="24">
        <f>D56/D57</f>
        <v>0.75</v>
      </c>
      <c r="E63" s="24">
        <f>E56/E57</f>
        <v>0.38461538461538464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45</v>
      </c>
      <c r="C75" s="21">
        <v>26</v>
      </c>
      <c r="D75" s="21">
        <v>19</v>
      </c>
      <c r="E75" s="21">
        <v>1</v>
      </c>
      <c r="F75" s="21">
        <f>SUM(B75:E75)</f>
        <v>91</v>
      </c>
    </row>
    <row r="76" spans="1:6" x14ac:dyDescent="0.25">
      <c r="A76" s="20" t="s">
        <v>14</v>
      </c>
      <c r="B76" s="21">
        <v>87</v>
      </c>
      <c r="C76" s="21">
        <v>53</v>
      </c>
      <c r="D76" s="21">
        <v>12</v>
      </c>
      <c r="E76" s="21">
        <v>0</v>
      </c>
      <c r="F76" s="21">
        <f>SUM(B76:E76)</f>
        <v>152</v>
      </c>
    </row>
    <row r="77" spans="1:6" x14ac:dyDescent="0.25">
      <c r="A77" s="20" t="s">
        <v>15</v>
      </c>
      <c r="B77" s="21">
        <v>189</v>
      </c>
      <c r="C77" s="21">
        <v>113</v>
      </c>
      <c r="D77" s="21">
        <v>26</v>
      </c>
      <c r="E77" s="21">
        <v>2</v>
      </c>
      <c r="F77" s="21">
        <f>SUM(B77:E77)</f>
        <v>330</v>
      </c>
    </row>
    <row r="78" spans="1:6" x14ac:dyDescent="0.25">
      <c r="A78" s="20" t="s">
        <v>16</v>
      </c>
      <c r="B78" s="21">
        <v>107</v>
      </c>
      <c r="C78" s="21">
        <v>35</v>
      </c>
      <c r="D78" s="21">
        <v>15</v>
      </c>
      <c r="E78" s="21">
        <v>7</v>
      </c>
      <c r="F78" s="21">
        <f>SUM(B78:E78)</f>
        <v>164</v>
      </c>
    </row>
    <row r="79" spans="1:6" x14ac:dyDescent="0.25">
      <c r="A79" s="20" t="s">
        <v>17</v>
      </c>
      <c r="B79" s="21">
        <v>124</v>
      </c>
      <c r="C79" s="21">
        <v>36</v>
      </c>
      <c r="D79" s="21">
        <v>3</v>
      </c>
      <c r="E79" s="21">
        <v>2</v>
      </c>
      <c r="F79" s="21">
        <f>SUM(B79:E79)</f>
        <v>165</v>
      </c>
    </row>
    <row r="80" spans="1:6" x14ac:dyDescent="0.25">
      <c r="A80" s="26" t="s">
        <v>0</v>
      </c>
      <c r="B80" s="63">
        <f>SUM(B75:B79)</f>
        <v>552</v>
      </c>
      <c r="C80" s="63">
        <f>SUM(C75:C79)</f>
        <v>263</v>
      </c>
      <c r="D80" s="63">
        <f>SUM(D75:D79)</f>
        <v>75</v>
      </c>
      <c r="E80" s="63">
        <f>SUM(E75:E79)</f>
        <v>12</v>
      </c>
      <c r="F80" s="22">
        <f>SUM(F75:F79)</f>
        <v>902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8.1521739130434784E-2</v>
      </c>
      <c r="C82" s="24">
        <f>C75/C80</f>
        <v>9.8859315589353611E-2</v>
      </c>
      <c r="D82" s="24">
        <f>D75/D80</f>
        <v>0.25333333333333335</v>
      </c>
      <c r="E82" s="24">
        <f>E75/E80</f>
        <v>8.3333333333333329E-2</v>
      </c>
      <c r="F82" s="19"/>
    </row>
    <row r="83" spans="1:6" x14ac:dyDescent="0.25">
      <c r="A83" s="20" t="s">
        <v>14</v>
      </c>
      <c r="B83" s="24">
        <f>B76/B80</f>
        <v>0.15760869565217392</v>
      </c>
      <c r="C83" s="24">
        <f>C76/C80</f>
        <v>0.20152091254752852</v>
      </c>
      <c r="D83" s="24">
        <f>D76/D80</f>
        <v>0.16</v>
      </c>
      <c r="E83" s="24">
        <f>E76/E80</f>
        <v>0</v>
      </c>
      <c r="F83" s="19"/>
    </row>
    <row r="84" spans="1:6" x14ac:dyDescent="0.25">
      <c r="A84" s="20" t="s">
        <v>15</v>
      </c>
      <c r="B84" s="24">
        <f>B77/B80</f>
        <v>0.34239130434782611</v>
      </c>
      <c r="C84" s="24">
        <f>C77/C80</f>
        <v>0.42965779467680609</v>
      </c>
      <c r="D84" s="24">
        <f>D77/D80</f>
        <v>0.34666666666666668</v>
      </c>
      <c r="E84" s="24">
        <f>E77/E80</f>
        <v>0.16666666666666666</v>
      </c>
      <c r="F84" s="19"/>
    </row>
    <row r="85" spans="1:6" x14ac:dyDescent="0.25">
      <c r="A85" s="20" t="s">
        <v>16</v>
      </c>
      <c r="B85" s="24">
        <f>B78/B80</f>
        <v>0.19384057971014493</v>
      </c>
      <c r="C85" s="24">
        <f>C78/C80</f>
        <v>0.13307984790874525</v>
      </c>
      <c r="D85" s="24">
        <f>D78/D80</f>
        <v>0.2</v>
      </c>
      <c r="E85" s="24">
        <f>E78/E80</f>
        <v>0.58333333333333337</v>
      </c>
      <c r="F85" s="19"/>
    </row>
    <row r="86" spans="1:6" x14ac:dyDescent="0.25">
      <c r="A86" s="20" t="s">
        <v>17</v>
      </c>
      <c r="B86" s="24">
        <f>B79/B80</f>
        <v>0.22463768115942029</v>
      </c>
      <c r="C86" s="24">
        <f>C79/C80</f>
        <v>0.13688212927756654</v>
      </c>
      <c r="D86" s="24">
        <f>D79/D80</f>
        <v>0.04</v>
      </c>
      <c r="E86" s="24">
        <f>E79/E80</f>
        <v>0.16666666666666666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7</v>
      </c>
      <c r="C98" s="21">
        <v>13</v>
      </c>
      <c r="D98" s="21">
        <v>38</v>
      </c>
      <c r="E98" s="28">
        <v>46</v>
      </c>
      <c r="F98" s="21">
        <f>SUM(B98:E98)</f>
        <v>104</v>
      </c>
    </row>
    <row r="99" spans="1:6" x14ac:dyDescent="0.25">
      <c r="A99" s="20" t="s">
        <v>14</v>
      </c>
      <c r="B99" s="21">
        <v>22</v>
      </c>
      <c r="C99" s="21">
        <v>10</v>
      </c>
      <c r="D99" s="21">
        <v>39</v>
      </c>
      <c r="E99" s="28">
        <v>86</v>
      </c>
      <c r="F99" s="21">
        <f>SUM(B99:E99)</f>
        <v>157</v>
      </c>
    </row>
    <row r="100" spans="1:6" x14ac:dyDescent="0.25">
      <c r="A100" s="20" t="s">
        <v>15</v>
      </c>
      <c r="B100" s="21">
        <v>33</v>
      </c>
      <c r="C100" s="21">
        <v>44</v>
      </c>
      <c r="D100" s="21">
        <v>109</v>
      </c>
      <c r="E100" s="28">
        <v>149</v>
      </c>
      <c r="F100" s="21">
        <f>SUM(B100:E100)</f>
        <v>335</v>
      </c>
    </row>
    <row r="101" spans="1:6" x14ac:dyDescent="0.25">
      <c r="A101" s="20" t="s">
        <v>16</v>
      </c>
      <c r="B101" s="21">
        <v>18</v>
      </c>
      <c r="C101" s="21">
        <v>15</v>
      </c>
      <c r="D101" s="21">
        <v>40</v>
      </c>
      <c r="E101" s="28">
        <v>91</v>
      </c>
      <c r="F101" s="21">
        <f>SUM(B101:E101)</f>
        <v>164</v>
      </c>
    </row>
    <row r="102" spans="1:6" x14ac:dyDescent="0.25">
      <c r="A102" s="20" t="s">
        <v>17</v>
      </c>
      <c r="B102" s="21">
        <v>28</v>
      </c>
      <c r="C102" s="21">
        <v>6</v>
      </c>
      <c r="D102" s="21">
        <v>67</v>
      </c>
      <c r="E102" s="28">
        <v>97</v>
      </c>
      <c r="F102" s="21">
        <f>SUM(B102:E102)</f>
        <v>198</v>
      </c>
    </row>
    <row r="103" spans="1:6" x14ac:dyDescent="0.25">
      <c r="A103" s="26" t="s">
        <v>0</v>
      </c>
      <c r="B103" s="63">
        <f>SUM(B98:B102)</f>
        <v>108</v>
      </c>
      <c r="C103" s="63">
        <f>SUM(C98:C102)</f>
        <v>88</v>
      </c>
      <c r="D103" s="63">
        <f>SUM(D98:D102)</f>
        <v>293</v>
      </c>
      <c r="E103" s="63">
        <f>SUM(E98:E102)</f>
        <v>469</v>
      </c>
      <c r="F103" s="22">
        <f>SUM(F98:F102)</f>
        <v>958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6.4814814814814811E-2</v>
      </c>
      <c r="C105" s="24">
        <f>C98/C103</f>
        <v>0.14772727272727273</v>
      </c>
      <c r="D105" s="24">
        <f>D98/D103</f>
        <v>0.12969283276450511</v>
      </c>
      <c r="E105" s="24">
        <f>E98/E103</f>
        <v>9.8081023454157784E-2</v>
      </c>
      <c r="F105" s="19"/>
    </row>
    <row r="106" spans="1:6" x14ac:dyDescent="0.25">
      <c r="A106" s="20" t="s">
        <v>14</v>
      </c>
      <c r="B106" s="24">
        <f>B99/B103</f>
        <v>0.20370370370370369</v>
      </c>
      <c r="C106" s="24">
        <f>C99/C103</f>
        <v>0.11363636363636363</v>
      </c>
      <c r="D106" s="24">
        <f>D99/D103</f>
        <v>0.13310580204778158</v>
      </c>
      <c r="E106" s="24">
        <f>E99/E103</f>
        <v>0.18336886993603413</v>
      </c>
      <c r="F106" s="19"/>
    </row>
    <row r="107" spans="1:6" x14ac:dyDescent="0.25">
      <c r="A107" s="20" t="s">
        <v>15</v>
      </c>
      <c r="B107" s="24">
        <f>B100/B103</f>
        <v>0.30555555555555558</v>
      </c>
      <c r="C107" s="24">
        <f>C100/C103</f>
        <v>0.5</v>
      </c>
      <c r="D107" s="24">
        <f>D100/D103</f>
        <v>0.37201365187713309</v>
      </c>
      <c r="E107" s="24">
        <f>E100/E103</f>
        <v>0.31769722814498935</v>
      </c>
      <c r="F107" s="19"/>
    </row>
    <row r="108" spans="1:6" x14ac:dyDescent="0.25">
      <c r="A108" s="20" t="s">
        <v>16</v>
      </c>
      <c r="B108" s="24">
        <f>B101/B103</f>
        <v>0.16666666666666666</v>
      </c>
      <c r="C108" s="24">
        <f>C101/C103</f>
        <v>0.17045454545454544</v>
      </c>
      <c r="D108" s="24">
        <f>D101/D103</f>
        <v>0.13651877133105803</v>
      </c>
      <c r="E108" s="24">
        <f>E101/E103</f>
        <v>0.19402985074626866</v>
      </c>
      <c r="F108" s="19"/>
    </row>
    <row r="109" spans="1:6" x14ac:dyDescent="0.25">
      <c r="A109" s="20" t="s">
        <v>17</v>
      </c>
      <c r="B109" s="24">
        <f>B102/B103</f>
        <v>0.25925925925925924</v>
      </c>
      <c r="C109" s="24">
        <f>C102/C103</f>
        <v>6.8181818181818177E-2</v>
      </c>
      <c r="D109" s="24">
        <f>D102/D103</f>
        <v>0.22866894197952217</v>
      </c>
      <c r="E109" s="24">
        <f>E102/E103</f>
        <v>0.2068230277185501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89</v>
      </c>
      <c r="C10" s="29">
        <v>59572</v>
      </c>
      <c r="D10" s="29">
        <v>23634</v>
      </c>
      <c r="E10" s="31">
        <f>C10/C15</f>
        <v>0.12037349487667032</v>
      </c>
      <c r="F10" s="31">
        <f>D10/D15</f>
        <v>0.30243003570194632</v>
      </c>
    </row>
    <row r="11" spans="1:6" x14ac:dyDescent="0.25">
      <c r="A11" s="6" t="s">
        <v>14</v>
      </c>
      <c r="B11" s="29">
        <v>132</v>
      </c>
      <c r="C11" s="29">
        <v>81445</v>
      </c>
      <c r="D11" s="29">
        <v>19861</v>
      </c>
      <c r="E11" s="31">
        <f>C11/C15</f>
        <v>0.164570927453005</v>
      </c>
      <c r="F11" s="31">
        <f>D11/D15</f>
        <v>0.25414923157638808</v>
      </c>
    </row>
    <row r="12" spans="1:6" x14ac:dyDescent="0.25">
      <c r="A12" s="6" t="s">
        <v>15</v>
      </c>
      <c r="B12" s="29">
        <v>342</v>
      </c>
      <c r="C12" s="29">
        <v>189219</v>
      </c>
      <c r="D12" s="29">
        <v>27856</v>
      </c>
      <c r="E12" s="31">
        <f>C12/C15</f>
        <v>0.38234325399631841</v>
      </c>
      <c r="F12" s="31">
        <f>D12/D15</f>
        <v>0.35645642187160098</v>
      </c>
    </row>
    <row r="13" spans="1:6" x14ac:dyDescent="0.25">
      <c r="A13" s="6" t="s">
        <v>16</v>
      </c>
      <c r="B13" s="29">
        <v>145</v>
      </c>
      <c r="C13" s="29">
        <v>68718</v>
      </c>
      <c r="D13" s="29">
        <v>5070</v>
      </c>
      <c r="E13" s="31">
        <f>C13/C15</f>
        <v>0.13885425738492968</v>
      </c>
      <c r="F13" s="31">
        <f>D13/D15</f>
        <v>6.48777304311106E-2</v>
      </c>
    </row>
    <row r="14" spans="1:6" x14ac:dyDescent="0.25">
      <c r="A14" s="6" t="s">
        <v>17</v>
      </c>
      <c r="B14" s="30">
        <v>252</v>
      </c>
      <c r="C14" s="30">
        <v>95939</v>
      </c>
      <c r="D14" s="30">
        <v>1726</v>
      </c>
      <c r="E14" s="31">
        <f>C14/C15</f>
        <v>0.19385806628907662</v>
      </c>
      <c r="F14" s="31">
        <f>D14/D15</f>
        <v>2.2086580418954022E-2</v>
      </c>
    </row>
    <row r="15" spans="1:6" x14ac:dyDescent="0.25">
      <c r="A15" s="4" t="s">
        <v>0</v>
      </c>
      <c r="B15" s="63">
        <f>SUM(B10:B14)</f>
        <v>960</v>
      </c>
      <c r="C15" s="63">
        <f>SUM(C10:C14)</f>
        <v>494893</v>
      </c>
      <c r="D15" s="63">
        <f>SUM(D10:D14)</f>
        <v>78147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</v>
      </c>
      <c r="C29" s="9">
        <v>10</v>
      </c>
      <c r="D29" s="18">
        <v>61</v>
      </c>
      <c r="E29" s="3">
        <v>15</v>
      </c>
      <c r="F29" s="21">
        <f>SUM(B29:E29)</f>
        <v>88</v>
      </c>
      <c r="G29" s="15"/>
    </row>
    <row r="30" spans="1:7" x14ac:dyDescent="0.25">
      <c r="A30" s="6" t="s">
        <v>14</v>
      </c>
      <c r="B30" s="9">
        <v>43</v>
      </c>
      <c r="C30" s="9">
        <v>23</v>
      </c>
      <c r="D30" s="18">
        <v>57</v>
      </c>
      <c r="E30" s="3">
        <v>9</v>
      </c>
      <c r="F30" s="21">
        <f>SUM(B30:E30)</f>
        <v>132</v>
      </c>
      <c r="G30" s="15"/>
    </row>
    <row r="31" spans="1:7" x14ac:dyDescent="0.25">
      <c r="A31" s="6" t="s">
        <v>15</v>
      </c>
      <c r="B31" s="9">
        <v>194</v>
      </c>
      <c r="C31" s="9">
        <v>87</v>
      </c>
      <c r="D31" s="18">
        <v>37</v>
      </c>
      <c r="E31" s="3">
        <v>24</v>
      </c>
      <c r="F31" s="21">
        <f>SUM(B31:E31)</f>
        <v>342</v>
      </c>
      <c r="G31" s="15"/>
    </row>
    <row r="32" spans="1:7" x14ac:dyDescent="0.25">
      <c r="A32" s="6" t="s">
        <v>16</v>
      </c>
      <c r="B32" s="9">
        <v>87</v>
      </c>
      <c r="C32" s="9">
        <v>35</v>
      </c>
      <c r="D32" s="18">
        <v>17</v>
      </c>
      <c r="E32" s="3">
        <v>6</v>
      </c>
      <c r="F32" s="21">
        <f>SUM(B32:E32)</f>
        <v>145</v>
      </c>
      <c r="G32" s="15"/>
    </row>
    <row r="33" spans="1:9" x14ac:dyDescent="0.25">
      <c r="A33" s="6" t="s">
        <v>17</v>
      </c>
      <c r="B33" s="9">
        <v>119</v>
      </c>
      <c r="C33" s="9">
        <v>42</v>
      </c>
      <c r="D33" s="18">
        <v>53</v>
      </c>
      <c r="E33" s="3">
        <v>28</v>
      </c>
      <c r="F33" s="21">
        <f>SUM(B33:E33)</f>
        <v>242</v>
      </c>
      <c r="G33" s="15"/>
    </row>
    <row r="34" spans="1:9" x14ac:dyDescent="0.25">
      <c r="A34" s="8" t="s">
        <v>0</v>
      </c>
      <c r="B34" s="63">
        <f>SUM(B29:B33)</f>
        <v>445</v>
      </c>
      <c r="C34" s="63">
        <f>SUM(C29:C33)</f>
        <v>197</v>
      </c>
      <c r="D34" s="63">
        <f>SUM(D29:D33)</f>
        <v>225</v>
      </c>
      <c r="E34" s="63">
        <f>SUM(E29:E33)</f>
        <v>82</v>
      </c>
      <c r="F34" s="22">
        <f>SUM(F29:F33)</f>
        <v>949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4.4943820224719105E-3</v>
      </c>
      <c r="C36" s="5">
        <f>C29/C34</f>
        <v>5.0761421319796954E-2</v>
      </c>
      <c r="D36" s="5">
        <f>D29/D34</f>
        <v>0.27111111111111114</v>
      </c>
      <c r="E36" s="5">
        <f>E29/E34</f>
        <v>0.18292682926829268</v>
      </c>
      <c r="G36" s="68"/>
      <c r="H36" s="68"/>
    </row>
    <row r="37" spans="1:9" x14ac:dyDescent="0.25">
      <c r="A37" s="6" t="s">
        <v>14</v>
      </c>
      <c r="B37" s="5">
        <f>B30/B34</f>
        <v>9.662921348314607E-2</v>
      </c>
      <c r="C37" s="5">
        <f>C30/C34</f>
        <v>0.116751269035533</v>
      </c>
      <c r="D37" s="5">
        <f>D30/D34</f>
        <v>0.25333333333333335</v>
      </c>
      <c r="E37" s="5">
        <f>E30/E34</f>
        <v>0.10975609756097561</v>
      </c>
    </row>
    <row r="38" spans="1:9" x14ac:dyDescent="0.25">
      <c r="A38" s="6" t="s">
        <v>15</v>
      </c>
      <c r="B38" s="5">
        <f>B31/B34</f>
        <v>0.43595505617977526</v>
      </c>
      <c r="C38" s="5">
        <f>C31/C34</f>
        <v>0.44162436548223349</v>
      </c>
      <c r="D38" s="5">
        <f>D31/D34</f>
        <v>0.16444444444444445</v>
      </c>
      <c r="E38" s="5">
        <f>E31/E34</f>
        <v>0.29268292682926828</v>
      </c>
    </row>
    <row r="39" spans="1:9" x14ac:dyDescent="0.25">
      <c r="A39" s="6" t="s">
        <v>16</v>
      </c>
      <c r="B39" s="5">
        <f>B32/B34</f>
        <v>0.19550561797752808</v>
      </c>
      <c r="C39" s="5">
        <f>C32/C34</f>
        <v>0.17766497461928935</v>
      </c>
      <c r="D39" s="5">
        <f>D32/D34</f>
        <v>7.5555555555555556E-2</v>
      </c>
      <c r="E39" s="5">
        <f>E32/E34</f>
        <v>7.3170731707317069E-2</v>
      </c>
    </row>
    <row r="40" spans="1:9" x14ac:dyDescent="0.25">
      <c r="A40" s="6" t="s">
        <v>17</v>
      </c>
      <c r="B40" s="5">
        <f>B33/B34</f>
        <v>0.26741573033707866</v>
      </c>
      <c r="C40" s="5">
        <f>C33/C34</f>
        <v>0.21319796954314721</v>
      </c>
      <c r="D40" s="5">
        <f>D33/D34</f>
        <v>0.23555555555555555</v>
      </c>
      <c r="E40" s="5">
        <f>E33/E34</f>
        <v>0.34146341463414637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55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79</v>
      </c>
      <c r="C52" s="21">
        <v>0</v>
      </c>
      <c r="D52" s="21">
        <v>3</v>
      </c>
      <c r="E52" s="21">
        <v>6</v>
      </c>
      <c r="F52" s="21">
        <f>SUM(B52:E52)</f>
        <v>88</v>
      </c>
    </row>
    <row r="53" spans="1:6" x14ac:dyDescent="0.25">
      <c r="A53" s="20" t="s">
        <v>14</v>
      </c>
      <c r="B53" s="21">
        <v>129</v>
      </c>
      <c r="C53" s="21">
        <v>2</v>
      </c>
      <c r="D53" s="21">
        <v>0</v>
      </c>
      <c r="E53" s="21">
        <v>1</v>
      </c>
      <c r="F53" s="21">
        <f>SUM(B53:E53)</f>
        <v>132</v>
      </c>
    </row>
    <row r="54" spans="1:6" x14ac:dyDescent="0.25">
      <c r="A54" s="20" t="s">
        <v>15</v>
      </c>
      <c r="B54" s="21">
        <v>336</v>
      </c>
      <c r="C54" s="21">
        <v>1</v>
      </c>
      <c r="D54" s="21">
        <v>1</v>
      </c>
      <c r="E54" s="21">
        <v>4</v>
      </c>
      <c r="F54" s="21">
        <f>SUM(B54:E54)</f>
        <v>342</v>
      </c>
    </row>
    <row r="55" spans="1:6" x14ac:dyDescent="0.25">
      <c r="A55" s="20" t="s">
        <v>16</v>
      </c>
      <c r="B55" s="21">
        <v>143</v>
      </c>
      <c r="C55" s="21">
        <v>0</v>
      </c>
      <c r="D55" s="21">
        <v>1</v>
      </c>
      <c r="E55" s="21">
        <v>1</v>
      </c>
      <c r="F55" s="21">
        <f>SUM(B55:E55)</f>
        <v>145</v>
      </c>
    </row>
    <row r="56" spans="1:6" x14ac:dyDescent="0.25">
      <c r="A56" s="20" t="s">
        <v>17</v>
      </c>
      <c r="B56" s="21">
        <v>211</v>
      </c>
      <c r="C56" s="21">
        <v>1</v>
      </c>
      <c r="D56" s="21">
        <v>19</v>
      </c>
      <c r="E56" s="21">
        <v>13</v>
      </c>
      <c r="F56" s="21">
        <f>SUM(B56:E56)</f>
        <v>244</v>
      </c>
    </row>
    <row r="57" spans="1:6" x14ac:dyDescent="0.25">
      <c r="A57" s="22" t="s">
        <v>0</v>
      </c>
      <c r="B57" s="63">
        <f>SUM(B52:B56)</f>
        <v>898</v>
      </c>
      <c r="C57" s="63">
        <f>SUM(C52:C56)</f>
        <v>4</v>
      </c>
      <c r="D57" s="63">
        <f>SUM(D52:D56)</f>
        <v>24</v>
      </c>
      <c r="E57" s="63">
        <f>SUM(E52:E56)</f>
        <v>25</v>
      </c>
      <c r="F57" s="22">
        <f>SUM(F52:F56)</f>
        <v>951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8.7973273942093547E-2</v>
      </c>
      <c r="C59" s="24">
        <f>C52/C57</f>
        <v>0</v>
      </c>
      <c r="D59" s="24">
        <f>D52/D57</f>
        <v>0.125</v>
      </c>
      <c r="E59" s="24">
        <f>E52/E57</f>
        <v>0.24</v>
      </c>
      <c r="F59" s="19"/>
    </row>
    <row r="60" spans="1:6" x14ac:dyDescent="0.25">
      <c r="A60" s="20" t="s">
        <v>14</v>
      </c>
      <c r="B60" s="24">
        <f>B53/B57</f>
        <v>0.14365256124721604</v>
      </c>
      <c r="C60" s="24">
        <f>C53/C57</f>
        <v>0.5</v>
      </c>
      <c r="D60" s="24">
        <f>D53/D57</f>
        <v>0</v>
      </c>
      <c r="E60" s="24">
        <f>E53/E57</f>
        <v>0.04</v>
      </c>
      <c r="F60" s="19"/>
    </row>
    <row r="61" spans="1:6" x14ac:dyDescent="0.25">
      <c r="A61" s="20" t="s">
        <v>15</v>
      </c>
      <c r="B61" s="24">
        <f>B54/B57</f>
        <v>0.37416481069042318</v>
      </c>
      <c r="C61" s="24">
        <f>C54/C57</f>
        <v>0.25</v>
      </c>
      <c r="D61" s="24">
        <f>D54/D57</f>
        <v>4.1666666666666664E-2</v>
      </c>
      <c r="E61" s="24">
        <f>E54/E57</f>
        <v>0.16</v>
      </c>
      <c r="F61" s="19"/>
    </row>
    <row r="62" spans="1:6" x14ac:dyDescent="0.25">
      <c r="A62" s="20" t="s">
        <v>16</v>
      </c>
      <c r="B62" s="24">
        <f>B55/B57</f>
        <v>0.15924276169265034</v>
      </c>
      <c r="C62" s="24">
        <f>C55/C57</f>
        <v>0</v>
      </c>
      <c r="D62" s="24">
        <f>D55/D57</f>
        <v>4.1666666666666664E-2</v>
      </c>
      <c r="E62" s="24">
        <f>E55/E57</f>
        <v>0.04</v>
      </c>
      <c r="F62" s="19"/>
    </row>
    <row r="63" spans="1:6" x14ac:dyDescent="0.25">
      <c r="A63" s="20" t="s">
        <v>17</v>
      </c>
      <c r="B63" s="24">
        <f>B56/B57</f>
        <v>0.23496659242761692</v>
      </c>
      <c r="C63" s="24">
        <f>C56/C57</f>
        <v>0.25</v>
      </c>
      <c r="D63" s="24">
        <f>D56/D57</f>
        <v>0.79166666666666663</v>
      </c>
      <c r="E63" s="24">
        <f>E56/E57</f>
        <v>0.52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56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44</v>
      </c>
      <c r="C75" s="21">
        <v>27</v>
      </c>
      <c r="D75" s="21">
        <v>6</v>
      </c>
      <c r="E75" s="21">
        <v>1</v>
      </c>
      <c r="F75" s="21">
        <f>SUM(B75:E75)</f>
        <v>78</v>
      </c>
    </row>
    <row r="76" spans="1:6" x14ac:dyDescent="0.25">
      <c r="A76" s="20" t="s">
        <v>14</v>
      </c>
      <c r="B76" s="21">
        <v>66</v>
      </c>
      <c r="C76" s="21">
        <v>52</v>
      </c>
      <c r="D76" s="21">
        <v>9</v>
      </c>
      <c r="E76" s="21">
        <v>2</v>
      </c>
      <c r="F76" s="21">
        <f>SUM(B76:E76)</f>
        <v>129</v>
      </c>
    </row>
    <row r="77" spans="1:6" x14ac:dyDescent="0.25">
      <c r="A77" s="20" t="s">
        <v>15</v>
      </c>
      <c r="B77" s="21">
        <v>181</v>
      </c>
      <c r="C77" s="21">
        <v>112</v>
      </c>
      <c r="D77" s="21">
        <v>39</v>
      </c>
      <c r="E77" s="21">
        <v>4</v>
      </c>
      <c r="F77" s="21">
        <f>SUM(B77:E77)</f>
        <v>336</v>
      </c>
    </row>
    <row r="78" spans="1:6" x14ac:dyDescent="0.25">
      <c r="A78" s="20" t="s">
        <v>16</v>
      </c>
      <c r="B78" s="21">
        <v>84</v>
      </c>
      <c r="C78" s="21">
        <v>39</v>
      </c>
      <c r="D78" s="21">
        <v>14</v>
      </c>
      <c r="E78" s="21">
        <v>6</v>
      </c>
      <c r="F78" s="21">
        <f>SUM(B78:E78)</f>
        <v>143</v>
      </c>
    </row>
    <row r="79" spans="1:6" x14ac:dyDescent="0.25">
      <c r="A79" s="20" t="s">
        <v>17</v>
      </c>
      <c r="B79" s="21">
        <v>139</v>
      </c>
      <c r="C79" s="21">
        <v>54</v>
      </c>
      <c r="D79" s="21">
        <v>10</v>
      </c>
      <c r="E79" s="21">
        <v>1</v>
      </c>
      <c r="F79" s="21">
        <f>SUM(B79:E79)</f>
        <v>204</v>
      </c>
    </row>
    <row r="80" spans="1:6" x14ac:dyDescent="0.25">
      <c r="A80" s="26" t="s">
        <v>0</v>
      </c>
      <c r="B80" s="63">
        <f>SUM(B75:B79)</f>
        <v>514</v>
      </c>
      <c r="C80" s="63">
        <f>SUM(C75:C79)</f>
        <v>284</v>
      </c>
      <c r="D80" s="63">
        <f>SUM(D75:D79)</f>
        <v>78</v>
      </c>
      <c r="E80" s="63">
        <f>SUM(E75:E79)</f>
        <v>14</v>
      </c>
      <c r="F80" s="22">
        <f>SUM(F75:F79)</f>
        <v>890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8.5603112840466927E-2</v>
      </c>
      <c r="C82" s="24">
        <f>C75/C80</f>
        <v>9.5070422535211266E-2</v>
      </c>
      <c r="D82" s="24">
        <f>D75/D80</f>
        <v>7.6923076923076927E-2</v>
      </c>
      <c r="E82" s="24">
        <f>E75/E80</f>
        <v>7.1428571428571425E-2</v>
      </c>
      <c r="F82" s="19"/>
    </row>
    <row r="83" spans="1:6" x14ac:dyDescent="0.25">
      <c r="A83" s="20" t="s">
        <v>14</v>
      </c>
      <c r="B83" s="24">
        <f>B76/B80</f>
        <v>0.12840466926070038</v>
      </c>
      <c r="C83" s="24">
        <f>C76/C80</f>
        <v>0.18309859154929578</v>
      </c>
      <c r="D83" s="24">
        <f>D76/D80</f>
        <v>0.11538461538461539</v>
      </c>
      <c r="E83" s="24">
        <f>E76/E80</f>
        <v>0.14285714285714285</v>
      </c>
      <c r="F83" s="19"/>
    </row>
    <row r="84" spans="1:6" x14ac:dyDescent="0.25">
      <c r="A84" s="20" t="s">
        <v>15</v>
      </c>
      <c r="B84" s="24">
        <f>B77/B80</f>
        <v>0.3521400778210117</v>
      </c>
      <c r="C84" s="24">
        <f>C77/C80</f>
        <v>0.39436619718309857</v>
      </c>
      <c r="D84" s="24">
        <f>D77/D80</f>
        <v>0.5</v>
      </c>
      <c r="E84" s="24">
        <f>E77/E80</f>
        <v>0.2857142857142857</v>
      </c>
      <c r="F84" s="19"/>
    </row>
    <row r="85" spans="1:6" x14ac:dyDescent="0.25">
      <c r="A85" s="20" t="s">
        <v>16</v>
      </c>
      <c r="B85" s="24">
        <f>B78/B80</f>
        <v>0.16342412451361868</v>
      </c>
      <c r="C85" s="24">
        <f>C78/C80</f>
        <v>0.13732394366197184</v>
      </c>
      <c r="D85" s="24">
        <f>D78/D80</f>
        <v>0.17948717948717949</v>
      </c>
      <c r="E85" s="24">
        <f>E78/E80</f>
        <v>0.42857142857142855</v>
      </c>
      <c r="F85" s="19"/>
    </row>
    <row r="86" spans="1:6" x14ac:dyDescent="0.25">
      <c r="A86" s="20" t="s">
        <v>17</v>
      </c>
      <c r="B86" s="24">
        <f>B79/B80</f>
        <v>0.27042801556420232</v>
      </c>
      <c r="C86" s="24">
        <f>C79/C80</f>
        <v>0.19014084507042253</v>
      </c>
      <c r="D86" s="24">
        <f>D79/D80</f>
        <v>0.12820512820512819</v>
      </c>
      <c r="E86" s="24">
        <f>E79/E80</f>
        <v>7.1428571428571425E-2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12</v>
      </c>
      <c r="C98" s="21">
        <v>9</v>
      </c>
      <c r="D98" s="21">
        <v>30</v>
      </c>
      <c r="E98" s="28">
        <v>37</v>
      </c>
      <c r="F98" s="21">
        <f>SUM(B98:E98)</f>
        <v>88</v>
      </c>
    </row>
    <row r="99" spans="1:6" x14ac:dyDescent="0.25">
      <c r="A99" s="20" t="s">
        <v>14</v>
      </c>
      <c r="B99" s="21">
        <v>17</v>
      </c>
      <c r="C99" s="21">
        <v>14</v>
      </c>
      <c r="D99" s="21">
        <v>26</v>
      </c>
      <c r="E99" s="28">
        <v>75</v>
      </c>
      <c r="F99" s="21">
        <f>SUM(B99:E99)</f>
        <v>132</v>
      </c>
    </row>
    <row r="100" spans="1:6" x14ac:dyDescent="0.25">
      <c r="A100" s="20" t="s">
        <v>15</v>
      </c>
      <c r="B100" s="21">
        <v>48</v>
      </c>
      <c r="C100" s="21">
        <v>44</v>
      </c>
      <c r="D100" s="21">
        <v>91</v>
      </c>
      <c r="E100" s="28">
        <v>159</v>
      </c>
      <c r="F100" s="21">
        <f>SUM(B100:E100)</f>
        <v>342</v>
      </c>
    </row>
    <row r="101" spans="1:6" x14ac:dyDescent="0.25">
      <c r="A101" s="20" t="s">
        <v>16</v>
      </c>
      <c r="B101" s="21">
        <v>15</v>
      </c>
      <c r="C101" s="21">
        <v>16</v>
      </c>
      <c r="D101" s="21">
        <v>46</v>
      </c>
      <c r="E101" s="28">
        <v>68</v>
      </c>
      <c r="F101" s="21">
        <f>SUM(B101:E101)</f>
        <v>145</v>
      </c>
    </row>
    <row r="102" spans="1:6" x14ac:dyDescent="0.25">
      <c r="A102" s="20" t="s">
        <v>17</v>
      </c>
      <c r="B102" s="21">
        <v>13</v>
      </c>
      <c r="C102" s="21">
        <v>8</v>
      </c>
      <c r="D102" s="21">
        <v>89</v>
      </c>
      <c r="E102" s="28">
        <v>134</v>
      </c>
      <c r="F102" s="21">
        <f>SUM(B102:E102)</f>
        <v>244</v>
      </c>
    </row>
    <row r="103" spans="1:6" x14ac:dyDescent="0.25">
      <c r="A103" s="26" t="s">
        <v>0</v>
      </c>
      <c r="B103" s="63">
        <f>SUM(B98:B102)</f>
        <v>105</v>
      </c>
      <c r="C103" s="63">
        <f>SUM(C98:C102)</f>
        <v>91</v>
      </c>
      <c r="D103" s="63">
        <f>SUM(D98:D102)</f>
        <v>282</v>
      </c>
      <c r="E103" s="63">
        <f>SUM(E98:E102)</f>
        <v>473</v>
      </c>
      <c r="F103" s="22">
        <f>SUM(F98:F102)</f>
        <v>951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0.11428571428571428</v>
      </c>
      <c r="C105" s="24">
        <f>C98/C103</f>
        <v>9.8901098901098897E-2</v>
      </c>
      <c r="D105" s="24">
        <f>D98/D103</f>
        <v>0.10638297872340426</v>
      </c>
      <c r="E105" s="24">
        <f>E98/E103</f>
        <v>7.8224101479915431E-2</v>
      </c>
      <c r="F105" s="19"/>
    </row>
    <row r="106" spans="1:6" x14ac:dyDescent="0.25">
      <c r="A106" s="20" t="s">
        <v>14</v>
      </c>
      <c r="B106" s="24">
        <f>B99/B103</f>
        <v>0.16190476190476191</v>
      </c>
      <c r="C106" s="24">
        <f>C99/C103</f>
        <v>0.15384615384615385</v>
      </c>
      <c r="D106" s="24">
        <f>D99/D103</f>
        <v>9.2198581560283682E-2</v>
      </c>
      <c r="E106" s="24">
        <f>E99/E103</f>
        <v>0.15856236786469344</v>
      </c>
      <c r="F106" s="19"/>
    </row>
    <row r="107" spans="1:6" x14ac:dyDescent="0.25">
      <c r="A107" s="20" t="s">
        <v>15</v>
      </c>
      <c r="B107" s="24">
        <f>B100/B103</f>
        <v>0.45714285714285713</v>
      </c>
      <c r="C107" s="24">
        <f>C100/C103</f>
        <v>0.48351648351648352</v>
      </c>
      <c r="D107" s="24">
        <f>D100/D103</f>
        <v>0.32269503546099293</v>
      </c>
      <c r="E107" s="24">
        <f>E100/E103</f>
        <v>0.33615221987315008</v>
      </c>
      <c r="F107" s="19"/>
    </row>
    <row r="108" spans="1:6" x14ac:dyDescent="0.25">
      <c r="A108" s="20" t="s">
        <v>16</v>
      </c>
      <c r="B108" s="24">
        <f>B101/B103</f>
        <v>0.14285714285714285</v>
      </c>
      <c r="C108" s="24">
        <f>C101/C103</f>
        <v>0.17582417582417584</v>
      </c>
      <c r="D108" s="24">
        <f>D101/D103</f>
        <v>0.16312056737588654</v>
      </c>
      <c r="E108" s="24">
        <f>E101/E103</f>
        <v>0.14376321353065538</v>
      </c>
      <c r="F108" s="19"/>
    </row>
    <row r="109" spans="1:6" x14ac:dyDescent="0.25">
      <c r="A109" s="20" t="s">
        <v>17</v>
      </c>
      <c r="B109" s="24">
        <f>B102/B103</f>
        <v>0.12380952380952381</v>
      </c>
      <c r="C109" s="24">
        <f>C102/C103</f>
        <v>8.7912087912087919E-2</v>
      </c>
      <c r="D109" s="24">
        <f>D102/D103</f>
        <v>0.31560283687943264</v>
      </c>
      <c r="E109" s="24">
        <f>E102/E103</f>
        <v>0.28329809725158561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2018-07-18T21:24:14Z</dcterms:modified>
</cp:coreProperties>
</file>