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<sst xmlns="http://schemas.openxmlformats.org/spreadsheetml/2006/main" count="225" uniqueCount="59">
  <si>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</si>
  <si>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</si>
  <si>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</si>
  <si>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</si>
  <si>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</si>
  <si>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</si>
  <si>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</si>
  <si>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</si>
  <si>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</si>
  <si>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</si>
  <si>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</si>
  <si>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</si>
  <si>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</si>
  <si>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</si>
  <si>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</si>
  <si>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</si>
  <si>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</si>
  <si>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</si>
  <si>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</si>
  <si>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</si>
  <si>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</si>
  <si>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</si>
  <si>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</si>
  <si>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</si>
  <si>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</si>
  <si>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</si>
  <si>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</si>
  <si>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</si>
  <si>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</si>
  <si>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</si>
  <si>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</si>
  <si>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</si>
  <si>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</si>
  <si>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</si>
  <si>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</si>
  <si>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</si>
  <si>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</si>
  <si>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</si>
  <si>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</si>
  <si>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</si>
  <si>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</si>
  <si>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</si>
  <si>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</si>
  <si>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</si>
  <si>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</si>
  <si>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Louisiana</t>
  </si>
  <si>
    <t>Chronic Absence Levels Across Louisiana Schools</t>
  </si>
  <si>
    <t>Louisiana Schools Reporting Zero Students as Chronically Absent</t>
  </si>
  <si>
    <t>SY 15-16 Chronic Absence Levels Across 
Louisiana Schools</t>
  </si>
  <si>
    <t>SY 15-16 Chronic Absence Levels Across Louisiana Schools by Grades Served</t>
  </si>
  <si>
    <t>SY 15-16 Chronic Absence Levels Across Louisiana Schools by School Type</t>
  </si>
  <si>
    <t>SY 15-16 Chronic Absence Levels Across Louisiana Schools by Concentration of Poverty</t>
  </si>
  <si>
    <t xml:space="preserve">SY 15-16 Chronic Absence Levels Across Louisiana Schools by Locale </t>
  </si>
  <si>
    <t>SY 13-14 Chronic Absence Levels Across 
Louisiana Schools</t>
  </si>
  <si>
    <t xml:space="preserve">SY 13-14 Chronic Absence Levels Across Louisiana Schools by Grades Served </t>
  </si>
  <si>
    <t>SY 13-14 Chronic Absence Levels Across Louisiana Schools by School Type</t>
  </si>
  <si>
    <t>SY 13-14 Chronic Absence Levels Across Louisiana Schools by Concentration of Poverty</t>
  </si>
  <si>
    <t>SY 13-14 Chronic Absence Levels Across Louisiana Schools by Locale</t>
  </si>
  <si>
    <t>Chronic Absence Levels Across Louisiana Schools SY 15-16 Compared to SY 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</si>
</sst>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Louisiana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81</c:v>
                </c:pt>
                <c:pt idx="1">
                  <c:v>176</c:v>
                </c:pt>
                <c:pt idx="2">
                  <c:v>532</c:v>
                </c:pt>
                <c:pt idx="3">
                  <c:v>328</c:v>
                </c:pt>
                <c:pt idx="4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98</c:v>
                </c:pt>
                <c:pt idx="1">
                  <c:v>218</c:v>
                </c:pt>
                <c:pt idx="2">
                  <c:v>563</c:v>
                </c:pt>
                <c:pt idx="3">
                  <c:v>272</c:v>
                </c:pt>
                <c:pt idx="4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41820648"/>
        <c:axId val="-2095856056"/>
      </c:barChart>
      <c:catAx>
        <c:axId val="214182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5856056"/>
        <c:crosses val="autoZero"/>
        <c:auto val="1"/>
        <c:lblAlgn val="ctr"/>
        <c:lblOffset val="100"/>
        <c:noMultiLvlLbl val="0"/>
      </c:catAx>
      <c:valAx>
        <c:axId val="-2095856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9.8268604463119004E-3"/>
              <c:y val="0.223215531343962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82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Louisiana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7.9207920792079209E-2</c:v>
                </c:pt>
                <c:pt idx="1">
                  <c:v>4.2505592841163314E-2</c:v>
                </c:pt>
                <c:pt idx="2">
                  <c:v>5.1282051282051282E-3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0.1617161716171617</c:v>
                </c:pt>
                <c:pt idx="1">
                  <c:v>0.12304250559284116</c:v>
                </c:pt>
                <c:pt idx="2">
                  <c:v>6.6666666666666666E-2</c:v>
                </c:pt>
                <c:pt idx="3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0.42079207920792078</c:v>
                </c:pt>
                <c:pt idx="1">
                  <c:v>0.45190156599552572</c:v>
                </c:pt>
                <c:pt idx="2">
                  <c:v>0.30256410256410254</c:v>
                </c:pt>
                <c:pt idx="3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0.21782178217821782</c:v>
                </c:pt>
                <c:pt idx="1">
                  <c:v>0.2348993288590604</c:v>
                </c:pt>
                <c:pt idx="2">
                  <c:v>0.36923076923076925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0.12046204620462046</c:v>
                </c:pt>
                <c:pt idx="1">
                  <c:v>0.1476510067114094</c:v>
                </c:pt>
                <c:pt idx="2">
                  <c:v>0.25641025641025639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096014760"/>
        <c:axId val="-2096011688"/>
      </c:barChart>
      <c:catAx>
        <c:axId val="-2096014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6011688"/>
        <c:crosses val="autoZero"/>
        <c:auto val="1"/>
        <c:lblAlgn val="ctr"/>
        <c:lblOffset val="100"/>
        <c:noMultiLvlLbl val="0"/>
      </c:catAx>
      <c:valAx>
        <c:axId val="-2096011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7827157412239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6014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Louisiana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0.11878453038674033</c:v>
                </c:pt>
                <c:pt idx="1">
                  <c:v>5.5555555555555552E-2</c:v>
                </c:pt>
                <c:pt idx="2">
                  <c:v>4.0909090909090909E-2</c:v>
                </c:pt>
                <c:pt idx="3">
                  <c:v>1.9093078758949882E-2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0.12983425414364641</c:v>
                </c:pt>
                <c:pt idx="1">
                  <c:v>0.11419753086419752</c:v>
                </c:pt>
                <c:pt idx="2">
                  <c:v>0.17727272727272728</c:v>
                </c:pt>
                <c:pt idx="3">
                  <c:v>0.12649164677804295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0.2983425414364641</c:v>
                </c:pt>
                <c:pt idx="1">
                  <c:v>0.35802469135802467</c:v>
                </c:pt>
                <c:pt idx="2">
                  <c:v>0.54545454545454541</c:v>
                </c:pt>
                <c:pt idx="3">
                  <c:v>0.44630071599045346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0.20441988950276244</c:v>
                </c:pt>
                <c:pt idx="1">
                  <c:v>0.29629629629629628</c:v>
                </c:pt>
                <c:pt idx="2">
                  <c:v>0.17727272727272728</c:v>
                </c:pt>
                <c:pt idx="3">
                  <c:v>0.28162291169451076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0.24861878453038674</c:v>
                </c:pt>
                <c:pt idx="1">
                  <c:v>0.17592592592592593</c:v>
                </c:pt>
                <c:pt idx="2">
                  <c:v>5.909090909090909E-2</c:v>
                </c:pt>
                <c:pt idx="3">
                  <c:v>0.12649164677804295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095115608"/>
        <c:axId val="-2095152104"/>
      </c:barChart>
      <c:catAx>
        <c:axId val="-2095115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5152104"/>
        <c:crosses val="autoZero"/>
        <c:auto val="1"/>
        <c:lblAlgn val="ctr"/>
        <c:lblOffset val="100"/>
        <c:noMultiLvlLbl val="0"/>
      </c:catAx>
      <c:valAx>
        <c:axId val="-2095152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675201170446E-2"/>
              <c:y val="0.386883943854843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51156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Louisiana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6.0856498873027798E-2</c:v>
                </c:pt>
                <c:pt idx="1">
                  <c:v>0.13223140495867769</c:v>
                </c:pt>
                <c:pt idx="2">
                  <c:v>0.39969947407963935</c:v>
                </c:pt>
                <c:pt idx="3">
                  <c:v>0.2464312546957175</c:v>
                </c:pt>
                <c:pt idx="4">
                  <c:v>0.16078136739293764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7.2485207100591711E-2</c:v>
                </c:pt>
                <c:pt idx="1">
                  <c:v>0.16124260355029585</c:v>
                </c:pt>
                <c:pt idx="2">
                  <c:v>0.41642011834319526</c:v>
                </c:pt>
                <c:pt idx="3">
                  <c:v>0.20118343195266272</c:v>
                </c:pt>
                <c:pt idx="4">
                  <c:v>0.14866863905325445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3464376"/>
        <c:axId val="2131774824"/>
      </c:barChart>
      <c:catAx>
        <c:axId val="2143464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774824"/>
        <c:crosses val="autoZero"/>
        <c:auto val="1"/>
        <c:lblAlgn val="ctr"/>
        <c:lblOffset val="100"/>
        <c:noMultiLvlLbl val="0"/>
      </c:catAx>
      <c:valAx>
        <c:axId val="2131774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228201466854E-2"/>
              <c:y val="0.252608618440627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43464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Louisiana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3.7565740045078885E-2</c:v>
                </c:pt>
                <c:pt idx="1">
                  <c:v>2.6627218934911243E-2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9072472"/>
        <c:axId val="-2115496696"/>
      </c:barChart>
      <c:catAx>
        <c:axId val="213907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5496696"/>
        <c:crosses val="autoZero"/>
        <c:auto val="1"/>
        <c:lblAlgn val="ctr"/>
        <c:lblOffset val="100"/>
        <c:noMultiLvlLbl val="0"/>
      </c:catAx>
      <c:valAx>
        <c:axId val="-2115496696"/>
        <c:scaling>
          <c:orientation val="minMax"/>
          <c:max val="0.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385849825072E-2"/>
              <c:y val="0.3287677631663509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072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Louisiana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553865371994397E-2"/>
          <c:y val="0.18300720709157101"/>
          <c:w val="0.89227676240631004"/>
          <c:h val="0.62903103406732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3.8666666666666669E-2</c:v>
                </c:pt>
                <c:pt idx="1">
                  <c:v>5.5555555555555552E-2</c:v>
                </c:pt>
                <c:pt idx="2">
                  <c:v>0.16591928251121077</c:v>
                </c:pt>
                <c:pt idx="3">
                  <c:v>0.11678832116788321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0.12</c:v>
                </c:pt>
                <c:pt idx="1">
                  <c:v>0.14957264957264957</c:v>
                </c:pt>
                <c:pt idx="2">
                  <c:v>0.31838565022421522</c:v>
                </c:pt>
                <c:pt idx="3">
                  <c:v>0.16058394160583941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0.41733333333333333</c:v>
                </c:pt>
                <c:pt idx="1">
                  <c:v>0.5213675213675214</c:v>
                </c:pt>
                <c:pt idx="2">
                  <c:v>0.32286995515695066</c:v>
                </c:pt>
                <c:pt idx="3">
                  <c:v>0.39416058394160586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0.25866666666666666</c:v>
                </c:pt>
                <c:pt idx="1">
                  <c:v>0.1752136752136752</c:v>
                </c:pt>
                <c:pt idx="2">
                  <c:v>9.8654708520179366E-2</c:v>
                </c:pt>
                <c:pt idx="3">
                  <c:v>0.10948905109489052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0.16533333333333333</c:v>
                </c:pt>
                <c:pt idx="1">
                  <c:v>9.8290598290598288E-2</c:v>
                </c:pt>
                <c:pt idx="2">
                  <c:v>9.417040358744394E-2</c:v>
                </c:pt>
                <c:pt idx="3">
                  <c:v>0.21897810218978103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6496152"/>
        <c:axId val="2112244760"/>
      </c:barChart>
      <c:catAx>
        <c:axId val="2136496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244760"/>
        <c:crosses val="autoZero"/>
        <c:auto val="1"/>
        <c:lblAlgn val="ctr"/>
        <c:lblOffset val="100"/>
        <c:noMultiLvlLbl val="0"/>
      </c:catAx>
      <c:valAx>
        <c:axId val="2112244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496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Louisiana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6.8783068783068779E-2</c:v>
                </c:pt>
                <c:pt idx="1">
                  <c:v>0.30769230769230771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0.1617535903250189</c:v>
                </c:pt>
                <c:pt idx="1">
                  <c:v>0.15384615384615385</c:v>
                </c:pt>
                <c:pt idx="2">
                  <c:v>0.4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0.42328042328042326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0.20483749055177627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0.14134542705971279</c:v>
                </c:pt>
                <c:pt idx="1">
                  <c:v>0.46153846153846156</c:v>
                </c:pt>
                <c:pt idx="2">
                  <c:v>0.4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341064"/>
        <c:axId val="2139235496"/>
      </c:barChart>
      <c:catAx>
        <c:axId val="-2114341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235496"/>
        <c:crosses val="autoZero"/>
        <c:auto val="1"/>
        <c:lblAlgn val="ctr"/>
        <c:lblOffset val="100"/>
        <c:noMultiLvlLbl val="0"/>
      </c:catAx>
      <c:valAx>
        <c:axId val="2139235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3410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Louisiana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6.9114470842332618E-2</c:v>
                </c:pt>
                <c:pt idx="1">
                  <c:v>5.9500959692898273E-2</c:v>
                </c:pt>
                <c:pt idx="2">
                  <c:v>2.7888446215139442E-2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0.20734341252699784</c:v>
                </c:pt>
                <c:pt idx="1">
                  <c:v>0.14971209213051823</c:v>
                </c:pt>
                <c:pt idx="2">
                  <c:v>9.9601593625498003E-2</c:v>
                </c:pt>
                <c:pt idx="3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0.45572354211663069</c:v>
                </c:pt>
                <c:pt idx="1">
                  <c:v>0.47216890595009597</c:v>
                </c:pt>
                <c:pt idx="2">
                  <c:v>0.35856573705179284</c:v>
                </c:pt>
                <c:pt idx="3">
                  <c:v>0.12195121951219512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0.16414686825053995</c:v>
                </c:pt>
                <c:pt idx="1">
                  <c:v>0.19961612284069097</c:v>
                </c:pt>
                <c:pt idx="2">
                  <c:v>0.2908366533864542</c:v>
                </c:pt>
                <c:pt idx="3">
                  <c:v>0.31707317073170732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0.10367170626349892</c:v>
                </c:pt>
                <c:pt idx="1">
                  <c:v>0.11900191938579655</c:v>
                </c:pt>
                <c:pt idx="2">
                  <c:v>0.22310756972111553</c:v>
                </c:pt>
                <c:pt idx="3">
                  <c:v>0.48780487804878048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3420728"/>
        <c:axId val="2132199256"/>
      </c:barChart>
      <c:catAx>
        <c:axId val="2103420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199256"/>
        <c:crosses val="autoZero"/>
        <c:auto val="1"/>
        <c:lblAlgn val="ctr"/>
        <c:lblOffset val="100"/>
        <c:noMultiLvlLbl val="0"/>
      </c:catAx>
      <c:valAx>
        <c:axId val="2132199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7827157412239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420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Louisiana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0.13866666666666666</c:v>
                </c:pt>
                <c:pt idx="1">
                  <c:v>4.9079754601226995E-2</c:v>
                </c:pt>
                <c:pt idx="2">
                  <c:v>5.3333333333333337E-2</c:v>
                </c:pt>
                <c:pt idx="3">
                  <c:v>3.5885167464114832E-2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0.16266666666666665</c:v>
                </c:pt>
                <c:pt idx="1">
                  <c:v>0.1411042944785276</c:v>
                </c:pt>
                <c:pt idx="2">
                  <c:v>0.18222222222222223</c:v>
                </c:pt>
                <c:pt idx="3">
                  <c:v>0.1674641148325359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0.30133333333333334</c:v>
                </c:pt>
                <c:pt idx="1">
                  <c:v>0.43558282208588955</c:v>
                </c:pt>
                <c:pt idx="2">
                  <c:v>0.4622222222222222</c:v>
                </c:pt>
                <c:pt idx="3">
                  <c:v>0.48325358851674644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0.192</c:v>
                </c:pt>
                <c:pt idx="1">
                  <c:v>0.22085889570552147</c:v>
                </c:pt>
                <c:pt idx="2">
                  <c:v>0.18666666666666668</c:v>
                </c:pt>
                <c:pt idx="3">
                  <c:v>0.20574162679425836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0.20533333333333334</c:v>
                </c:pt>
                <c:pt idx="1">
                  <c:v>0.15337423312883436</c:v>
                </c:pt>
                <c:pt idx="2">
                  <c:v>0.11555555555555555</c:v>
                </c:pt>
                <c:pt idx="3">
                  <c:v>0.1076555023923445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903304"/>
        <c:axId val="2144573128"/>
      </c:barChart>
      <c:catAx>
        <c:axId val="-2114903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573128"/>
        <c:crosses val="autoZero"/>
        <c:auto val="1"/>
        <c:lblAlgn val="ctr"/>
        <c:lblOffset val="100"/>
        <c:noMultiLvlLbl val="0"/>
      </c:catAx>
      <c:valAx>
        <c:axId val="2144573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903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Louisiana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553865371994397E-2"/>
          <c:y val="0.191586809930271"/>
          <c:w val="0.89227676240631004"/>
          <c:h val="0.620451431228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1.6877637130801686E-2</c:v>
                </c:pt>
                <c:pt idx="1">
                  <c:v>4.4444444444444446E-2</c:v>
                </c:pt>
                <c:pt idx="2">
                  <c:v>0.16888888888888889</c:v>
                </c:pt>
                <c:pt idx="3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8.8607594936708861E-2</c:v>
                </c:pt>
                <c:pt idx="1">
                  <c:v>0.12444444444444444</c:v>
                </c:pt>
                <c:pt idx="2">
                  <c:v>0.25777777777777777</c:v>
                </c:pt>
                <c:pt idx="3">
                  <c:v>0.15254237288135594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0.38677918424753865</c:v>
                </c:pt>
                <c:pt idx="1">
                  <c:v>0.49777777777777776</c:v>
                </c:pt>
                <c:pt idx="2">
                  <c:v>0.38666666666666666</c:v>
                </c:pt>
                <c:pt idx="3">
                  <c:v>0.38983050847457629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0.32208157524613223</c:v>
                </c:pt>
                <c:pt idx="1">
                  <c:v>0.22666666666666666</c:v>
                </c:pt>
                <c:pt idx="2">
                  <c:v>9.3333333333333338E-2</c:v>
                </c:pt>
                <c:pt idx="3">
                  <c:v>0.15254237288135594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0.18565400843881857</c:v>
                </c:pt>
                <c:pt idx="1">
                  <c:v>0.10666666666666667</c:v>
                </c:pt>
                <c:pt idx="2">
                  <c:v>9.3333333333333338E-2</c:v>
                </c:pt>
                <c:pt idx="3">
                  <c:v>0.23728813559322035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7640728"/>
        <c:axId val="2138636776"/>
      </c:barChart>
      <c:catAx>
        <c:axId val="2087640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36776"/>
        <c:crosses val="autoZero"/>
        <c:auto val="1"/>
        <c:lblAlgn val="ctr"/>
        <c:lblOffset val="100"/>
        <c:noMultiLvlLbl val="0"/>
      </c:catAx>
      <c:valAx>
        <c:axId val="2138636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7640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Louisiana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4.8701298701298704E-2</c:v>
                </c:pt>
                <c:pt idx="1">
                  <c:v>0.27272727272727271</c:v>
                </c:pt>
                <c:pt idx="2">
                  <c:v>0</c:v>
                </c:pt>
                <c:pt idx="3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0.1314935064935065</c:v>
                </c:pt>
                <c:pt idx="1">
                  <c:v>0.18181818181818182</c:v>
                </c:pt>
                <c:pt idx="2">
                  <c:v>0.5</c:v>
                </c:pt>
                <c:pt idx="3">
                  <c:v>0.13750000000000001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0.41801948051948051</c:v>
                </c:pt>
                <c:pt idx="1">
                  <c:v>0.18181818181818182</c:v>
                </c:pt>
                <c:pt idx="2">
                  <c:v>0.5</c:v>
                </c:pt>
                <c:pt idx="3">
                  <c:v>0.16250000000000001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0.26217532467532467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0.1396103896103896</c:v>
                </c:pt>
                <c:pt idx="1">
                  <c:v>0.36363636363636365</c:v>
                </c:pt>
                <c:pt idx="2">
                  <c:v>0</c:v>
                </c:pt>
                <c:pt idx="3">
                  <c:v>0.46250000000000002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1488088"/>
        <c:axId val="2141849320"/>
      </c:barChart>
      <c:catAx>
        <c:axId val="214148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1849320"/>
        <c:crosses val="autoZero"/>
        <c:auto val="1"/>
        <c:lblAlgn val="ctr"/>
        <c:lblOffset val="100"/>
        <c:noMultiLvlLbl val="0"/>
      </c:catAx>
      <c:valAx>
        <c:axId val="2141849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29856588531620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148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C15" sqref="C15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58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46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81</v>
      </c>
      <c r="C15" s="53">
        <v>98</v>
      </c>
      <c r="D15" s="54">
        <f t="shared" ref="D15:D20" si="0">C15-B15</f>
        <v>17</v>
      </c>
      <c r="F15" s="1"/>
    </row>
    <row r="16" spans="1:6" ht="15.75" x14ac:dyDescent="0.25">
      <c r="A16" s="52" t="s">
        <v>14</v>
      </c>
      <c r="B16" s="53">
        <v>176</v>
      </c>
      <c r="C16" s="53">
        <v>218</v>
      </c>
      <c r="D16" s="54">
        <f t="shared" si="0"/>
        <v>42</v>
      </c>
      <c r="F16" s="1"/>
    </row>
    <row r="17" spans="1:6" ht="15.75" x14ac:dyDescent="0.25">
      <c r="A17" s="52" t="s">
        <v>15</v>
      </c>
      <c r="B17" s="53">
        <v>532</v>
      </c>
      <c r="C17" s="53">
        <v>563</v>
      </c>
      <c r="D17" s="54">
        <f t="shared" si="0"/>
        <v>31</v>
      </c>
      <c r="F17" s="1"/>
    </row>
    <row r="18" spans="1:6" ht="15.75" x14ac:dyDescent="0.25">
      <c r="A18" s="52" t="s">
        <v>16</v>
      </c>
      <c r="B18" s="53">
        <v>328</v>
      </c>
      <c r="C18" s="53">
        <v>272</v>
      </c>
      <c r="D18" s="54">
        <f t="shared" si="0"/>
        <v>-56</v>
      </c>
      <c r="F18" s="1"/>
    </row>
    <row r="19" spans="1:6" ht="15.75" x14ac:dyDescent="0.25">
      <c r="A19" s="52" t="s">
        <v>17</v>
      </c>
      <c r="B19" s="53">
        <v>214</v>
      </c>
      <c r="C19" s="53">
        <v>201</v>
      </c>
      <c r="D19" s="54">
        <f t="shared" si="0"/>
        <v>-13</v>
      </c>
      <c r="F19" s="1"/>
    </row>
    <row r="20" spans="1:6" ht="15.75" x14ac:dyDescent="0.25">
      <c r="A20" s="55" t="s">
        <v>0</v>
      </c>
      <c r="B20" s="65">
        <f>SUM(B15:B19)</f>
        <v>1331</v>
      </c>
      <c r="C20" s="65">
        <f>SUM(C15:C19)</f>
        <v>1352</v>
      </c>
      <c r="D20" s="55">
        <f t="shared" si="0"/>
        <v>21</v>
      </c>
    </row>
    <row r="31" spans="1:6" ht="31.5" x14ac:dyDescent="0.25">
      <c r="A31" s="49" t="s">
        <v>46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6.0856498873027798E-2</v>
      </c>
      <c r="C32" s="56">
        <f>C15/C20</f>
        <v>7.2485207100591711E-2</v>
      </c>
      <c r="D32" s="57">
        <f>C32-B32</f>
        <v>1.1628708227563914E-2</v>
      </c>
    </row>
    <row r="33" spans="1:6" ht="15.75" x14ac:dyDescent="0.25">
      <c r="A33" s="52" t="s">
        <v>14</v>
      </c>
      <c r="B33" s="56">
        <f>B16/B20</f>
        <v>0.13223140495867769</v>
      </c>
      <c r="C33" s="56">
        <f>C16/C20</f>
        <v>0.16124260355029585</v>
      </c>
      <c r="D33" s="57">
        <f>C33-B33</f>
        <v>2.9011198591618159E-2</v>
      </c>
    </row>
    <row r="34" spans="1:6" ht="15.75" x14ac:dyDescent="0.25">
      <c r="A34" s="52" t="s">
        <v>15</v>
      </c>
      <c r="B34" s="56">
        <f>B17/B20</f>
        <v>0.39969947407963935</v>
      </c>
      <c r="C34" s="56">
        <f>C17/C20</f>
        <v>0.41642011834319526</v>
      </c>
      <c r="D34" s="57">
        <f>C34-B34</f>
        <v>1.6720644263555906E-2</v>
      </c>
    </row>
    <row r="35" spans="1:6" ht="15.75" x14ac:dyDescent="0.25">
      <c r="A35" s="52" t="s">
        <v>16</v>
      </c>
      <c r="B35" s="56">
        <f>B18/B20</f>
        <v>0.2464312546957175</v>
      </c>
      <c r="C35" s="56">
        <f>C18/C20</f>
        <v>0.20118343195266272</v>
      </c>
      <c r="D35" s="57">
        <f>C35-B35</f>
        <v>-4.5247822743054777E-2</v>
      </c>
    </row>
    <row r="36" spans="1:6" ht="15.75" x14ac:dyDescent="0.25">
      <c r="A36" s="52" t="s">
        <v>17</v>
      </c>
      <c r="B36" s="56">
        <f>B19/B20</f>
        <v>0.16078136739293764</v>
      </c>
      <c r="C36" s="56">
        <f>C19/C20</f>
        <v>0.14866863905325445</v>
      </c>
      <c r="D36" s="57">
        <f>C36-B36</f>
        <v>-1.2112728339683188E-2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47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1331</v>
      </c>
      <c r="C49" s="59">
        <v>1352</v>
      </c>
    </row>
    <row r="50" spans="1:3" s="60" customFormat="1" ht="31.5" x14ac:dyDescent="0.25">
      <c r="A50" s="58" t="s">
        <v>36</v>
      </c>
      <c r="B50" s="59">
        <v>50</v>
      </c>
      <c r="C50" s="59">
        <v>36</v>
      </c>
    </row>
    <row r="51" spans="1:3" s="60" customFormat="1" ht="31.5" x14ac:dyDescent="0.25">
      <c r="A51" s="58" t="s">
        <v>38</v>
      </c>
      <c r="B51" s="61">
        <f>B50/B49</f>
        <v>3.7565740045078885E-2</v>
      </c>
      <c r="C51" s="61">
        <f>C50/C49</f>
        <v>2.6627218934911243E-2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97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48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98</v>
      </c>
      <c r="C10" s="29">
        <v>53487</v>
      </c>
      <c r="D10" s="29">
        <v>22448</v>
      </c>
      <c r="E10" s="31">
        <f>C10/C15</f>
        <v>7.4162659523136054E-2</v>
      </c>
      <c r="F10" s="31">
        <f>D10/D15</f>
        <v>0.21010660701416123</v>
      </c>
    </row>
    <row r="11" spans="1:6" x14ac:dyDescent="0.25">
      <c r="A11" s="6" t="s">
        <v>14</v>
      </c>
      <c r="B11" s="29">
        <v>218</v>
      </c>
      <c r="C11" s="29">
        <v>117102</v>
      </c>
      <c r="D11" s="29">
        <v>28190</v>
      </c>
      <c r="E11" s="31">
        <f>C11/C15</f>
        <v>0.16236834661652885</v>
      </c>
      <c r="F11" s="31">
        <f>D11/D15</f>
        <v>0.2638500201233609</v>
      </c>
    </row>
    <row r="12" spans="1:6" x14ac:dyDescent="0.25">
      <c r="A12" s="6" t="s">
        <v>15</v>
      </c>
      <c r="B12" s="29">
        <v>563</v>
      </c>
      <c r="C12" s="29">
        <v>293880</v>
      </c>
      <c r="D12" s="29">
        <v>42127</v>
      </c>
      <c r="E12" s="31">
        <f>C12/C15</f>
        <v>0.40748074075306567</v>
      </c>
      <c r="F12" s="31">
        <f>D12/D15</f>
        <v>0.39429619715277842</v>
      </c>
    </row>
    <row r="13" spans="1:6" x14ac:dyDescent="0.25">
      <c r="A13" s="6" t="s">
        <v>16</v>
      </c>
      <c r="B13" s="29">
        <v>272</v>
      </c>
      <c r="C13" s="29">
        <v>146898</v>
      </c>
      <c r="D13" s="29">
        <v>11180</v>
      </c>
      <c r="E13" s="31">
        <f>C13/C15</f>
        <v>0.20368213507262775</v>
      </c>
      <c r="F13" s="31">
        <f>D13/D15</f>
        <v>0.1046414765867036</v>
      </c>
    </row>
    <row r="14" spans="1:6" x14ac:dyDescent="0.25">
      <c r="A14" s="6" t="s">
        <v>17</v>
      </c>
      <c r="B14" s="30">
        <v>201</v>
      </c>
      <c r="C14" s="30">
        <v>109845</v>
      </c>
      <c r="D14" s="30">
        <v>2896</v>
      </c>
      <c r="E14" s="31">
        <f>C14/C15</f>
        <v>0.1523061180346417</v>
      </c>
      <c r="F14" s="31">
        <f>D14/D15</f>
        <v>2.7105699122995854E-2</v>
      </c>
    </row>
    <row r="15" spans="1:6" x14ac:dyDescent="0.25">
      <c r="A15" s="4" t="s">
        <v>0</v>
      </c>
      <c r="B15" s="63">
        <f>SUM(B10:B14)</f>
        <v>1352</v>
      </c>
      <c r="C15" s="63">
        <f>SUM(C10:C14)</f>
        <v>721212</v>
      </c>
      <c r="D15" s="63">
        <f>SUM(D10:D14)</f>
        <v>106841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49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29</v>
      </c>
      <c r="C29" s="9">
        <v>13</v>
      </c>
      <c r="D29" s="18">
        <v>37</v>
      </c>
      <c r="E29" s="3">
        <v>16</v>
      </c>
      <c r="F29" s="21">
        <f>SUM(B29:E29)</f>
        <v>95</v>
      </c>
      <c r="G29" s="15"/>
    </row>
    <row r="30" spans="1:7" x14ac:dyDescent="0.25">
      <c r="A30" s="6" t="s">
        <v>14</v>
      </c>
      <c r="B30" s="9">
        <v>90</v>
      </c>
      <c r="C30" s="9">
        <v>35</v>
      </c>
      <c r="D30" s="18">
        <v>71</v>
      </c>
      <c r="E30" s="3">
        <v>22</v>
      </c>
      <c r="F30" s="21">
        <f>SUM(B30:E30)</f>
        <v>218</v>
      </c>
      <c r="G30" s="15"/>
    </row>
    <row r="31" spans="1:7" x14ac:dyDescent="0.25">
      <c r="A31" s="6" t="s">
        <v>15</v>
      </c>
      <c r="B31" s="9">
        <v>313</v>
      </c>
      <c r="C31" s="9">
        <v>122</v>
      </c>
      <c r="D31" s="18">
        <v>72</v>
      </c>
      <c r="E31" s="3">
        <v>54</v>
      </c>
      <c r="F31" s="21">
        <f>SUM(B31:E31)</f>
        <v>561</v>
      </c>
      <c r="G31" s="15"/>
    </row>
    <row r="32" spans="1:7" x14ac:dyDescent="0.25">
      <c r="A32" s="6" t="s">
        <v>16</v>
      </c>
      <c r="B32" s="9">
        <v>194</v>
      </c>
      <c r="C32" s="9">
        <v>41</v>
      </c>
      <c r="D32" s="18">
        <v>22</v>
      </c>
      <c r="E32" s="3">
        <v>15</v>
      </c>
      <c r="F32" s="21">
        <f>SUM(B32:E32)</f>
        <v>272</v>
      </c>
      <c r="G32" s="15"/>
    </row>
    <row r="33" spans="1:9" x14ac:dyDescent="0.25">
      <c r="A33" s="6" t="s">
        <v>17</v>
      </c>
      <c r="B33" s="9">
        <v>124</v>
      </c>
      <c r="C33" s="9">
        <v>23</v>
      </c>
      <c r="D33" s="18">
        <v>21</v>
      </c>
      <c r="E33" s="3">
        <v>30</v>
      </c>
      <c r="F33" s="21">
        <f>SUM(B33:E33)</f>
        <v>198</v>
      </c>
      <c r="G33" s="15"/>
    </row>
    <row r="34" spans="1:9" x14ac:dyDescent="0.25">
      <c r="A34" s="8" t="s">
        <v>0</v>
      </c>
      <c r="B34" s="63">
        <f>SUM(B29:B33)</f>
        <v>750</v>
      </c>
      <c r="C34" s="63">
        <f>SUM(C29:C33)</f>
        <v>234</v>
      </c>
      <c r="D34" s="63">
        <f>SUM(D29:D33)</f>
        <v>223</v>
      </c>
      <c r="E34" s="63">
        <f>SUM(E29:E33)</f>
        <v>137</v>
      </c>
      <c r="F34" s="22">
        <f>SUM(F29:F33)</f>
        <v>1344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3.8666666666666669E-2</v>
      </c>
      <c r="C36" s="5">
        <f>C29/C34</f>
        <v>5.5555555555555552E-2</v>
      </c>
      <c r="D36" s="5">
        <f>D29/D34</f>
        <v>0.16591928251121077</v>
      </c>
      <c r="E36" s="5">
        <f>E29/E34</f>
        <v>0.11678832116788321</v>
      </c>
    </row>
    <row r="37" spans="1:9" x14ac:dyDescent="0.25">
      <c r="A37" s="6" t="s">
        <v>14</v>
      </c>
      <c r="B37" s="5">
        <f>B30/B34</f>
        <v>0.12</v>
      </c>
      <c r="C37" s="5">
        <f>C30/C34</f>
        <v>0.14957264957264957</v>
      </c>
      <c r="D37" s="5">
        <f>D30/D34</f>
        <v>0.31838565022421522</v>
      </c>
      <c r="E37" s="5">
        <f>E30/E34</f>
        <v>0.16058394160583941</v>
      </c>
    </row>
    <row r="38" spans="1:9" x14ac:dyDescent="0.25">
      <c r="A38" s="6" t="s">
        <v>15</v>
      </c>
      <c r="B38" s="5">
        <f>B31/B34</f>
        <v>0.41733333333333333</v>
      </c>
      <c r="C38" s="5">
        <f>C31/C34</f>
        <v>0.5213675213675214</v>
      </c>
      <c r="D38" s="5">
        <f>D31/D34</f>
        <v>0.32286995515695066</v>
      </c>
      <c r="E38" s="5">
        <f>E31/E34</f>
        <v>0.39416058394160586</v>
      </c>
    </row>
    <row r="39" spans="1:9" x14ac:dyDescent="0.25">
      <c r="A39" s="6" t="s">
        <v>16</v>
      </c>
      <c r="B39" s="5">
        <f>B32/B34</f>
        <v>0.25866666666666666</v>
      </c>
      <c r="C39" s="5">
        <f>C32/C34</f>
        <v>0.1752136752136752</v>
      </c>
      <c r="D39" s="5">
        <f>D32/D34</f>
        <v>9.8654708520179366E-2</v>
      </c>
      <c r="E39" s="5">
        <f>E32/E34</f>
        <v>0.10948905109489052</v>
      </c>
    </row>
    <row r="40" spans="1:9" x14ac:dyDescent="0.25">
      <c r="A40" s="6" t="s">
        <v>17</v>
      </c>
      <c r="B40" s="5">
        <f>B33/B34</f>
        <v>0.16533333333333333</v>
      </c>
      <c r="C40" s="5">
        <f>C33/C34</f>
        <v>9.8290598290598288E-2</v>
      </c>
      <c r="D40" s="5">
        <f>D33/D34</f>
        <v>9.417040358744394E-2</v>
      </c>
      <c r="E40" s="5">
        <f>E33/E34</f>
        <v>0.21897810218978103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50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91</v>
      </c>
      <c r="C52" s="21">
        <v>4</v>
      </c>
      <c r="D52" s="21">
        <v>0</v>
      </c>
      <c r="E52" s="21">
        <v>0</v>
      </c>
      <c r="F52" s="21">
        <f>SUM(B52:E52)</f>
        <v>95</v>
      </c>
    </row>
    <row r="53" spans="1:6" x14ac:dyDescent="0.25">
      <c r="A53" s="20" t="s">
        <v>14</v>
      </c>
      <c r="B53" s="21">
        <v>214</v>
      </c>
      <c r="C53" s="21">
        <v>2</v>
      </c>
      <c r="D53" s="21">
        <v>2</v>
      </c>
      <c r="E53" s="21">
        <v>0</v>
      </c>
      <c r="F53" s="21">
        <f>SUM(B53:E53)</f>
        <v>218</v>
      </c>
    </row>
    <row r="54" spans="1:6" x14ac:dyDescent="0.25">
      <c r="A54" s="20" t="s">
        <v>15</v>
      </c>
      <c r="B54" s="21">
        <v>560</v>
      </c>
      <c r="C54" s="21">
        <v>1</v>
      </c>
      <c r="D54" s="21">
        <v>0</v>
      </c>
      <c r="E54" s="21">
        <v>0</v>
      </c>
      <c r="F54" s="21">
        <f>SUM(B54:E54)</f>
        <v>561</v>
      </c>
    </row>
    <row r="55" spans="1:6" x14ac:dyDescent="0.25">
      <c r="A55" s="20" t="s">
        <v>16</v>
      </c>
      <c r="B55" s="21">
        <v>271</v>
      </c>
      <c r="C55" s="21">
        <v>0</v>
      </c>
      <c r="D55" s="21">
        <v>1</v>
      </c>
      <c r="E55" s="21">
        <v>0</v>
      </c>
      <c r="F55" s="21">
        <f>SUM(B55:E55)</f>
        <v>272</v>
      </c>
    </row>
    <row r="56" spans="1:6" x14ac:dyDescent="0.25">
      <c r="A56" s="20" t="s">
        <v>17</v>
      </c>
      <c r="B56" s="21">
        <v>187</v>
      </c>
      <c r="C56" s="21">
        <v>6</v>
      </c>
      <c r="D56" s="21">
        <v>2</v>
      </c>
      <c r="E56" s="21">
        <v>3</v>
      </c>
      <c r="F56" s="21">
        <f>SUM(B56:E56)</f>
        <v>198</v>
      </c>
    </row>
    <row r="57" spans="1:6" x14ac:dyDescent="0.25">
      <c r="A57" s="22" t="s">
        <v>0</v>
      </c>
      <c r="B57" s="63">
        <f>SUM(B52:B56)</f>
        <v>1323</v>
      </c>
      <c r="C57" s="63">
        <f>SUM(C52:C56)</f>
        <v>13</v>
      </c>
      <c r="D57" s="63">
        <f>SUM(D52:D56)</f>
        <v>5</v>
      </c>
      <c r="E57" s="63">
        <f>SUM(E52:E56)</f>
        <v>3</v>
      </c>
      <c r="F57" s="22">
        <f>SUM(F52:F56)</f>
        <v>1344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6.8783068783068779E-2</v>
      </c>
      <c r="C59" s="24">
        <f>C52/C57</f>
        <v>0.30769230769230771</v>
      </c>
      <c r="D59" s="24">
        <f>D52/D57</f>
        <v>0</v>
      </c>
      <c r="E59" s="24">
        <f>E52/E57</f>
        <v>0</v>
      </c>
      <c r="F59" s="19"/>
    </row>
    <row r="60" spans="1:6" x14ac:dyDescent="0.25">
      <c r="A60" s="20" t="s">
        <v>14</v>
      </c>
      <c r="B60" s="24">
        <f>B53/B57</f>
        <v>0.1617535903250189</v>
      </c>
      <c r="C60" s="24">
        <f>C53/C57</f>
        <v>0.15384615384615385</v>
      </c>
      <c r="D60" s="24">
        <f>D53/D57</f>
        <v>0.4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0.42328042328042326</v>
      </c>
      <c r="C61" s="24">
        <f>C54/C57</f>
        <v>7.6923076923076927E-2</v>
      </c>
      <c r="D61" s="24">
        <f>D54/D57</f>
        <v>0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0.20483749055177627</v>
      </c>
      <c r="C62" s="24">
        <f>C55/C57</f>
        <v>0</v>
      </c>
      <c r="D62" s="24">
        <f>D55/D57</f>
        <v>0.2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0.14134542705971279</v>
      </c>
      <c r="C63" s="24">
        <f>C56/C57</f>
        <v>0.46153846153846156</v>
      </c>
      <c r="D63" s="24">
        <f>D56/D57</f>
        <v>0.4</v>
      </c>
      <c r="E63" s="24">
        <f>E56/E57</f>
        <v>1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51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32</v>
      </c>
      <c r="C75" s="21">
        <v>31</v>
      </c>
      <c r="D75" s="21">
        <v>7</v>
      </c>
      <c r="E75" s="21">
        <v>0</v>
      </c>
      <c r="F75" s="21">
        <f>SUM(B75:E75)</f>
        <v>70</v>
      </c>
    </row>
    <row r="76" spans="1:6" x14ac:dyDescent="0.25">
      <c r="A76" s="20" t="s">
        <v>14</v>
      </c>
      <c r="B76" s="21">
        <v>96</v>
      </c>
      <c r="C76" s="21">
        <v>78</v>
      </c>
      <c r="D76" s="21">
        <v>25</v>
      </c>
      <c r="E76" s="21">
        <v>3</v>
      </c>
      <c r="F76" s="21">
        <f>SUM(B76:E76)</f>
        <v>202</v>
      </c>
    </row>
    <row r="77" spans="1:6" x14ac:dyDescent="0.25">
      <c r="A77" s="20" t="s">
        <v>15</v>
      </c>
      <c r="B77" s="21">
        <v>211</v>
      </c>
      <c r="C77" s="21">
        <v>246</v>
      </c>
      <c r="D77" s="21">
        <v>90</v>
      </c>
      <c r="E77" s="21">
        <v>5</v>
      </c>
      <c r="F77" s="21">
        <f>SUM(B77:E77)</f>
        <v>552</v>
      </c>
    </row>
    <row r="78" spans="1:6" x14ac:dyDescent="0.25">
      <c r="A78" s="20" t="s">
        <v>16</v>
      </c>
      <c r="B78" s="21">
        <v>76</v>
      </c>
      <c r="C78" s="21">
        <v>104</v>
      </c>
      <c r="D78" s="21">
        <v>73</v>
      </c>
      <c r="E78" s="21">
        <v>13</v>
      </c>
      <c r="F78" s="21">
        <f>SUM(B78:E78)</f>
        <v>266</v>
      </c>
    </row>
    <row r="79" spans="1:6" x14ac:dyDescent="0.25">
      <c r="A79" s="20" t="s">
        <v>17</v>
      </c>
      <c r="B79" s="21">
        <v>48</v>
      </c>
      <c r="C79" s="21">
        <v>62</v>
      </c>
      <c r="D79" s="21">
        <v>56</v>
      </c>
      <c r="E79" s="21">
        <v>20</v>
      </c>
      <c r="F79" s="21">
        <f>SUM(B79:E79)</f>
        <v>186</v>
      </c>
    </row>
    <row r="80" spans="1:6" x14ac:dyDescent="0.25">
      <c r="A80" s="26" t="s">
        <v>0</v>
      </c>
      <c r="B80" s="63">
        <f>SUM(B75:B79)</f>
        <v>463</v>
      </c>
      <c r="C80" s="63">
        <f>SUM(C75:C79)</f>
        <v>521</v>
      </c>
      <c r="D80" s="63">
        <f>SUM(D75:D79)</f>
        <v>251</v>
      </c>
      <c r="E80" s="63">
        <f>SUM(E75:E79)</f>
        <v>41</v>
      </c>
      <c r="F80" s="22">
        <f>SUM(F75:F79)</f>
        <v>1276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6.9114470842332618E-2</v>
      </c>
      <c r="C82" s="24">
        <f>C75/C80</f>
        <v>5.9500959692898273E-2</v>
      </c>
      <c r="D82" s="24">
        <f>D75/D80</f>
        <v>2.7888446215139442E-2</v>
      </c>
      <c r="E82" s="24">
        <f>E75/E80</f>
        <v>0</v>
      </c>
      <c r="F82" s="19"/>
    </row>
    <row r="83" spans="1:6" x14ac:dyDescent="0.25">
      <c r="A83" s="20" t="s">
        <v>14</v>
      </c>
      <c r="B83" s="24">
        <f>B76/B80</f>
        <v>0.20734341252699784</v>
      </c>
      <c r="C83" s="24">
        <f>C76/C80</f>
        <v>0.14971209213051823</v>
      </c>
      <c r="D83" s="24">
        <f>D76/D80</f>
        <v>9.9601593625498003E-2</v>
      </c>
      <c r="E83" s="24">
        <f>E76/E80</f>
        <v>7.3170731707317069E-2</v>
      </c>
      <c r="F83" s="19"/>
    </row>
    <row r="84" spans="1:6" x14ac:dyDescent="0.25">
      <c r="A84" s="20" t="s">
        <v>15</v>
      </c>
      <c r="B84" s="24">
        <f>B77/B80</f>
        <v>0.45572354211663069</v>
      </c>
      <c r="C84" s="24">
        <f>C77/C80</f>
        <v>0.47216890595009597</v>
      </c>
      <c r="D84" s="24">
        <f>D77/D80</f>
        <v>0.35856573705179284</v>
      </c>
      <c r="E84" s="24">
        <f>E77/E80</f>
        <v>0.12195121951219512</v>
      </c>
      <c r="F84" s="19"/>
    </row>
    <row r="85" spans="1:6" x14ac:dyDescent="0.25">
      <c r="A85" s="20" t="s">
        <v>16</v>
      </c>
      <c r="B85" s="24">
        <f>B78/B80</f>
        <v>0.16414686825053995</v>
      </c>
      <c r="C85" s="24">
        <f>C78/C80</f>
        <v>0.19961612284069097</v>
      </c>
      <c r="D85" s="24">
        <f>D78/D80</f>
        <v>0.2908366533864542</v>
      </c>
      <c r="E85" s="24">
        <f>E78/E80</f>
        <v>0.31707317073170732</v>
      </c>
      <c r="F85" s="19"/>
    </row>
    <row r="86" spans="1:6" x14ac:dyDescent="0.25">
      <c r="A86" s="20" t="s">
        <v>17</v>
      </c>
      <c r="B86" s="24">
        <f>B79/B80</f>
        <v>0.10367170626349892</v>
      </c>
      <c r="C86" s="24">
        <f>C79/C80</f>
        <v>0.11900191938579655</v>
      </c>
      <c r="D86" s="24">
        <f>D79/D80</f>
        <v>0.22310756972111553</v>
      </c>
      <c r="E86" s="24">
        <f>E79/E80</f>
        <v>0.48780487804878048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52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52</v>
      </c>
      <c r="C98" s="21">
        <v>16</v>
      </c>
      <c r="D98" s="21">
        <v>12</v>
      </c>
      <c r="E98" s="28">
        <v>15</v>
      </c>
      <c r="F98" s="21">
        <f>SUM(B98:E98)</f>
        <v>95</v>
      </c>
    </row>
    <row r="99" spans="1:6" x14ac:dyDescent="0.25">
      <c r="A99" s="20" t="s">
        <v>14</v>
      </c>
      <c r="B99" s="21">
        <v>61</v>
      </c>
      <c r="C99" s="21">
        <v>46</v>
      </c>
      <c r="D99" s="21">
        <v>41</v>
      </c>
      <c r="E99" s="28">
        <v>70</v>
      </c>
      <c r="F99" s="21">
        <f>SUM(B99:E99)</f>
        <v>218</v>
      </c>
    </row>
    <row r="100" spans="1:6" x14ac:dyDescent="0.25">
      <c r="A100" s="20" t="s">
        <v>15</v>
      </c>
      <c r="B100" s="21">
        <v>113</v>
      </c>
      <c r="C100" s="21">
        <v>142</v>
      </c>
      <c r="D100" s="21">
        <v>104</v>
      </c>
      <c r="E100" s="28">
        <v>202</v>
      </c>
      <c r="F100" s="21">
        <f>SUM(B100:E100)</f>
        <v>561</v>
      </c>
    </row>
    <row r="101" spans="1:6" x14ac:dyDescent="0.25">
      <c r="A101" s="20" t="s">
        <v>16</v>
      </c>
      <c r="B101" s="21">
        <v>72</v>
      </c>
      <c r="C101" s="21">
        <v>72</v>
      </c>
      <c r="D101" s="21">
        <v>42</v>
      </c>
      <c r="E101" s="28">
        <v>86</v>
      </c>
      <c r="F101" s="21">
        <f>SUM(B101:E101)</f>
        <v>272</v>
      </c>
    </row>
    <row r="102" spans="1:6" x14ac:dyDescent="0.25">
      <c r="A102" s="20" t="s">
        <v>17</v>
      </c>
      <c r="B102" s="21">
        <v>77</v>
      </c>
      <c r="C102" s="21">
        <v>50</v>
      </c>
      <c r="D102" s="21">
        <v>26</v>
      </c>
      <c r="E102" s="28">
        <v>45</v>
      </c>
      <c r="F102" s="21">
        <f>SUM(B102:E102)</f>
        <v>198</v>
      </c>
    </row>
    <row r="103" spans="1:6" x14ac:dyDescent="0.25">
      <c r="A103" s="26" t="s">
        <v>0</v>
      </c>
      <c r="B103" s="63">
        <f>SUM(B98:B102)</f>
        <v>375</v>
      </c>
      <c r="C103" s="63">
        <f>SUM(C98:C102)</f>
        <v>326</v>
      </c>
      <c r="D103" s="63">
        <f>SUM(D98:D102)</f>
        <v>225</v>
      </c>
      <c r="E103" s="63">
        <f>SUM(E98:E102)</f>
        <v>418</v>
      </c>
      <c r="F103" s="22">
        <f>SUM(F98:F102)</f>
        <v>1344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0.13866666666666666</v>
      </c>
      <c r="C105" s="24">
        <f>C98/C103</f>
        <v>4.9079754601226995E-2</v>
      </c>
      <c r="D105" s="24">
        <f>D98/D103</f>
        <v>5.3333333333333337E-2</v>
      </c>
      <c r="E105" s="24">
        <f>E98/E103</f>
        <v>3.5885167464114832E-2</v>
      </c>
      <c r="F105" s="19"/>
    </row>
    <row r="106" spans="1:6" x14ac:dyDescent="0.25">
      <c r="A106" s="20" t="s">
        <v>14</v>
      </c>
      <c r="B106" s="24">
        <f>B99/B103</f>
        <v>0.16266666666666665</v>
      </c>
      <c r="C106" s="24">
        <f>C99/C103</f>
        <v>0.1411042944785276</v>
      </c>
      <c r="D106" s="24">
        <f>D99/D103</f>
        <v>0.18222222222222223</v>
      </c>
      <c r="E106" s="24">
        <f>E99/E103</f>
        <v>0.1674641148325359</v>
      </c>
      <c r="F106" s="19"/>
    </row>
    <row r="107" spans="1:6" x14ac:dyDescent="0.25">
      <c r="A107" s="20" t="s">
        <v>15</v>
      </c>
      <c r="B107" s="24">
        <f>B100/B103</f>
        <v>0.30133333333333334</v>
      </c>
      <c r="C107" s="24">
        <f>C100/C103</f>
        <v>0.43558282208588955</v>
      </c>
      <c r="D107" s="24">
        <f>D100/D103</f>
        <v>0.4622222222222222</v>
      </c>
      <c r="E107" s="24">
        <f>E100/E103</f>
        <v>0.48325358851674644</v>
      </c>
      <c r="F107" s="19"/>
    </row>
    <row r="108" spans="1:6" x14ac:dyDescent="0.25">
      <c r="A108" s="20" t="s">
        <v>16</v>
      </c>
      <c r="B108" s="24">
        <f>B101/B103</f>
        <v>0.192</v>
      </c>
      <c r="C108" s="24">
        <f>C101/C103</f>
        <v>0.22085889570552147</v>
      </c>
      <c r="D108" s="24">
        <f>D101/D103</f>
        <v>0.18666666666666668</v>
      </c>
      <c r="E108" s="24">
        <f>E101/E103</f>
        <v>0.20574162679425836</v>
      </c>
      <c r="F108" s="19"/>
    </row>
    <row r="109" spans="1:6" x14ac:dyDescent="0.25">
      <c r="A109" s="20" t="s">
        <v>17</v>
      </c>
      <c r="B109" s="24">
        <f>B102/B103</f>
        <v>0.20533333333333334</v>
      </c>
      <c r="C109" s="24">
        <f>C102/C103</f>
        <v>0.15337423312883436</v>
      </c>
      <c r="D109" s="24">
        <f>D102/D103</f>
        <v>0.11555555555555555</v>
      </c>
      <c r="E109" s="24">
        <f>E102/E103</f>
        <v>0.1076555023923445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70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53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81</v>
      </c>
      <c r="C10" s="29">
        <v>39038</v>
      </c>
      <c r="D10" s="29">
        <v>15654</v>
      </c>
      <c r="E10" s="31">
        <f>C10/C15</f>
        <v>5.5128217801508478E-2</v>
      </c>
      <c r="F10" s="31">
        <f>D10/D15</f>
        <v>0.16573673121512741</v>
      </c>
    </row>
    <row r="11" spans="1:6" x14ac:dyDescent="0.25">
      <c r="A11" s="6" t="s">
        <v>14</v>
      </c>
      <c r="B11" s="29">
        <v>176</v>
      </c>
      <c r="C11" s="29">
        <v>86724</v>
      </c>
      <c r="D11" s="29">
        <v>20267</v>
      </c>
      <c r="E11" s="31">
        <f>C11/C15</f>
        <v>0.1224688652240899</v>
      </c>
      <c r="F11" s="31">
        <f>D11/D15</f>
        <v>0.21457687054663266</v>
      </c>
    </row>
    <row r="12" spans="1:6" x14ac:dyDescent="0.25">
      <c r="A12" s="6" t="s">
        <v>15</v>
      </c>
      <c r="B12" s="29">
        <v>532</v>
      </c>
      <c r="C12" s="29">
        <v>294818</v>
      </c>
      <c r="D12" s="29">
        <v>42088</v>
      </c>
      <c r="E12" s="31">
        <f>C12/C15</f>
        <v>0.41633257123328876</v>
      </c>
      <c r="F12" s="31">
        <f>D12/D15</f>
        <v>0.44560671671025187</v>
      </c>
    </row>
    <row r="13" spans="1:6" x14ac:dyDescent="0.25">
      <c r="A13" s="6" t="s">
        <v>16</v>
      </c>
      <c r="B13" s="29">
        <v>328</v>
      </c>
      <c r="C13" s="29">
        <v>182542</v>
      </c>
      <c r="D13" s="29">
        <v>14059</v>
      </c>
      <c r="E13" s="31">
        <f>C13/C15</f>
        <v>0.25777998703629695</v>
      </c>
      <c r="F13" s="31">
        <f>D13/D15</f>
        <v>0.14884966808186256</v>
      </c>
    </row>
    <row r="14" spans="1:6" x14ac:dyDescent="0.25">
      <c r="A14" s="6" t="s">
        <v>17</v>
      </c>
      <c r="B14" s="30">
        <v>214</v>
      </c>
      <c r="C14" s="30">
        <v>105009</v>
      </c>
      <c r="D14" s="30">
        <v>2383</v>
      </c>
      <c r="E14" s="31">
        <f>C14/C15</f>
        <v>0.14829035870481591</v>
      </c>
      <c r="F14" s="31">
        <f>D14/D15</f>
        <v>2.5230013446125504E-2</v>
      </c>
    </row>
    <row r="15" spans="1:6" x14ac:dyDescent="0.25">
      <c r="A15" s="4" t="s">
        <v>0</v>
      </c>
      <c r="B15" s="63">
        <f>SUM(B10:B14)</f>
        <v>1331</v>
      </c>
      <c r="C15" s="63">
        <f>SUM(C10:C14)</f>
        <v>708131</v>
      </c>
      <c r="D15" s="63">
        <f>SUM(D10:D14)</f>
        <v>94451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54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12</v>
      </c>
      <c r="C29" s="9">
        <v>10</v>
      </c>
      <c r="D29" s="18">
        <v>38</v>
      </c>
      <c r="E29" s="3">
        <v>8</v>
      </c>
      <c r="F29" s="21">
        <f>SUM(B29:E29)</f>
        <v>68</v>
      </c>
      <c r="G29" s="15"/>
    </row>
    <row r="30" spans="1:7" x14ac:dyDescent="0.25">
      <c r="A30" s="6" t="s">
        <v>14</v>
      </c>
      <c r="B30" s="9">
        <v>63</v>
      </c>
      <c r="C30" s="9">
        <v>28</v>
      </c>
      <c r="D30" s="18">
        <v>58</v>
      </c>
      <c r="E30" s="3">
        <v>18</v>
      </c>
      <c r="F30" s="21">
        <f>SUM(B30:E30)</f>
        <v>167</v>
      </c>
      <c r="G30" s="15"/>
    </row>
    <row r="31" spans="1:7" x14ac:dyDescent="0.25">
      <c r="A31" s="6" t="s">
        <v>15</v>
      </c>
      <c r="B31" s="9">
        <v>275</v>
      </c>
      <c r="C31" s="9">
        <v>112</v>
      </c>
      <c r="D31" s="18">
        <v>87</v>
      </c>
      <c r="E31" s="3">
        <v>46</v>
      </c>
      <c r="F31" s="21">
        <f>SUM(B31:E31)</f>
        <v>520</v>
      </c>
      <c r="G31" s="15"/>
    </row>
    <row r="32" spans="1:7" x14ac:dyDescent="0.25">
      <c r="A32" s="6" t="s">
        <v>16</v>
      </c>
      <c r="B32" s="9">
        <v>229</v>
      </c>
      <c r="C32" s="9">
        <v>51</v>
      </c>
      <c r="D32" s="18">
        <v>21</v>
      </c>
      <c r="E32" s="3">
        <v>18</v>
      </c>
      <c r="F32" s="21">
        <f>SUM(B32:E32)</f>
        <v>319</v>
      </c>
      <c r="G32" s="15"/>
    </row>
    <row r="33" spans="1:9" x14ac:dyDescent="0.25">
      <c r="A33" s="6" t="s">
        <v>17</v>
      </c>
      <c r="B33" s="9">
        <v>132</v>
      </c>
      <c r="C33" s="9">
        <v>24</v>
      </c>
      <c r="D33" s="18">
        <v>21</v>
      </c>
      <c r="E33" s="3">
        <v>28</v>
      </c>
      <c r="F33" s="21">
        <f>SUM(B33:E33)</f>
        <v>205</v>
      </c>
      <c r="G33" s="15"/>
    </row>
    <row r="34" spans="1:9" x14ac:dyDescent="0.25">
      <c r="A34" s="8" t="s">
        <v>0</v>
      </c>
      <c r="B34" s="63">
        <f>SUM(B29:B33)</f>
        <v>711</v>
      </c>
      <c r="C34" s="63">
        <f>SUM(C29:C33)</f>
        <v>225</v>
      </c>
      <c r="D34" s="63">
        <f>SUM(D29:D33)</f>
        <v>225</v>
      </c>
      <c r="E34" s="63">
        <f>SUM(E29:E33)</f>
        <v>118</v>
      </c>
      <c r="F34" s="22">
        <f>SUM(F29:F33)</f>
        <v>1279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1.6877637130801686E-2</v>
      </c>
      <c r="C36" s="5">
        <f>C29/C34</f>
        <v>4.4444444444444446E-2</v>
      </c>
      <c r="D36" s="5">
        <f>D29/D34</f>
        <v>0.16888888888888889</v>
      </c>
      <c r="E36" s="5">
        <f>E29/E34</f>
        <v>6.7796610169491525E-2</v>
      </c>
    </row>
    <row r="37" spans="1:9" x14ac:dyDescent="0.25">
      <c r="A37" s="6" t="s">
        <v>14</v>
      </c>
      <c r="B37" s="5">
        <f>B30/B34</f>
        <v>8.8607594936708861E-2</v>
      </c>
      <c r="C37" s="5">
        <f>C30/C34</f>
        <v>0.12444444444444444</v>
      </c>
      <c r="D37" s="5">
        <f>D30/D34</f>
        <v>0.25777777777777777</v>
      </c>
      <c r="E37" s="5">
        <f>E30/E34</f>
        <v>0.15254237288135594</v>
      </c>
    </row>
    <row r="38" spans="1:9" x14ac:dyDescent="0.25">
      <c r="A38" s="6" t="s">
        <v>15</v>
      </c>
      <c r="B38" s="5">
        <f>B31/B34</f>
        <v>0.38677918424753865</v>
      </c>
      <c r="C38" s="5">
        <f>C31/C34</f>
        <v>0.49777777777777776</v>
      </c>
      <c r="D38" s="5">
        <f>D31/D34</f>
        <v>0.38666666666666666</v>
      </c>
      <c r="E38" s="5">
        <f>E31/E34</f>
        <v>0.38983050847457629</v>
      </c>
    </row>
    <row r="39" spans="1:9" x14ac:dyDescent="0.25">
      <c r="A39" s="6" t="s">
        <v>16</v>
      </c>
      <c r="B39" s="5">
        <f>B32/B34</f>
        <v>0.32208157524613223</v>
      </c>
      <c r="C39" s="5">
        <f>C32/C34</f>
        <v>0.22666666666666666</v>
      </c>
      <c r="D39" s="5">
        <f>D32/D34</f>
        <v>9.3333333333333338E-2</v>
      </c>
      <c r="E39" s="5">
        <f>E32/E34</f>
        <v>0.15254237288135594</v>
      </c>
    </row>
    <row r="40" spans="1:9" x14ac:dyDescent="0.25">
      <c r="A40" s="6" t="s">
        <v>17</v>
      </c>
      <c r="B40" s="5">
        <f>B33/B34</f>
        <v>0.18565400843881857</v>
      </c>
      <c r="C40" s="5">
        <f>C33/C34</f>
        <v>0.10666666666666667</v>
      </c>
      <c r="D40" s="5">
        <f>D33/D34</f>
        <v>9.3333333333333338E-2</v>
      </c>
      <c r="E40" s="5">
        <f>E33/E34</f>
        <v>0.23728813559322035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55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60</v>
      </c>
      <c r="C52" s="21">
        <v>3</v>
      </c>
      <c r="D52" s="21">
        <v>0</v>
      </c>
      <c r="E52" s="21">
        <v>15</v>
      </c>
      <c r="F52" s="21">
        <f>SUM(B52:E52)</f>
        <v>78</v>
      </c>
    </row>
    <row r="53" spans="1:6" x14ac:dyDescent="0.25">
      <c r="A53" s="20" t="s">
        <v>14</v>
      </c>
      <c r="B53" s="21">
        <v>162</v>
      </c>
      <c r="C53" s="21">
        <v>2</v>
      </c>
      <c r="D53" s="21">
        <v>1</v>
      </c>
      <c r="E53" s="21">
        <v>11</v>
      </c>
      <c r="F53" s="21">
        <f>SUM(B53:E53)</f>
        <v>176</v>
      </c>
    </row>
    <row r="54" spans="1:6" x14ac:dyDescent="0.25">
      <c r="A54" s="20" t="s">
        <v>15</v>
      </c>
      <c r="B54" s="21">
        <v>515</v>
      </c>
      <c r="C54" s="21">
        <v>2</v>
      </c>
      <c r="D54" s="21">
        <v>1</v>
      </c>
      <c r="E54" s="21">
        <v>13</v>
      </c>
      <c r="F54" s="21">
        <f>SUM(B54:E54)</f>
        <v>531</v>
      </c>
    </row>
    <row r="55" spans="1:6" x14ac:dyDescent="0.25">
      <c r="A55" s="20" t="s">
        <v>16</v>
      </c>
      <c r="B55" s="21">
        <v>323</v>
      </c>
      <c r="C55" s="21">
        <v>0</v>
      </c>
      <c r="D55" s="21">
        <v>0</v>
      </c>
      <c r="E55" s="21">
        <v>4</v>
      </c>
      <c r="F55" s="21">
        <f>SUM(B55:E55)</f>
        <v>327</v>
      </c>
    </row>
    <row r="56" spans="1:6" x14ac:dyDescent="0.25">
      <c r="A56" s="20" t="s">
        <v>17</v>
      </c>
      <c r="B56" s="21">
        <v>172</v>
      </c>
      <c r="C56" s="21">
        <v>4</v>
      </c>
      <c r="D56" s="21">
        <v>0</v>
      </c>
      <c r="E56" s="21">
        <v>37</v>
      </c>
      <c r="F56" s="21">
        <f>SUM(B56:E56)</f>
        <v>213</v>
      </c>
    </row>
    <row r="57" spans="1:6" x14ac:dyDescent="0.25">
      <c r="A57" s="22" t="s">
        <v>0</v>
      </c>
      <c r="B57" s="63">
        <f>SUM(B52:B56)</f>
        <v>1232</v>
      </c>
      <c r="C57" s="63">
        <f>SUM(C52:C56)</f>
        <v>11</v>
      </c>
      <c r="D57" s="63">
        <f>SUM(D52:D56)</f>
        <v>2</v>
      </c>
      <c r="E57" s="63">
        <f>SUM(E52:E56)</f>
        <v>80</v>
      </c>
      <c r="F57" s="22">
        <f>SUM(F52:F56)</f>
        <v>1325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4.8701298701298704E-2</v>
      </c>
      <c r="C59" s="24">
        <f>C52/C57</f>
        <v>0.27272727272727271</v>
      </c>
      <c r="D59" s="24">
        <f>D52/D57</f>
        <v>0</v>
      </c>
      <c r="E59" s="24">
        <f>E52/E57</f>
        <v>0.1875</v>
      </c>
      <c r="F59" s="19"/>
    </row>
    <row r="60" spans="1:6" x14ac:dyDescent="0.25">
      <c r="A60" s="20" t="s">
        <v>14</v>
      </c>
      <c r="B60" s="24">
        <f>B53/B57</f>
        <v>0.1314935064935065</v>
      </c>
      <c r="C60" s="24">
        <f>C53/C57</f>
        <v>0.18181818181818182</v>
      </c>
      <c r="D60" s="24">
        <f>D53/D57</f>
        <v>0.5</v>
      </c>
      <c r="E60" s="24">
        <f>E53/E57</f>
        <v>0.13750000000000001</v>
      </c>
      <c r="F60" s="19"/>
    </row>
    <row r="61" spans="1:6" x14ac:dyDescent="0.25">
      <c r="A61" s="20" t="s">
        <v>15</v>
      </c>
      <c r="B61" s="24">
        <f>B54/B57</f>
        <v>0.41801948051948051</v>
      </c>
      <c r="C61" s="24">
        <f>C54/C57</f>
        <v>0.18181818181818182</v>
      </c>
      <c r="D61" s="24">
        <f>D54/D57</f>
        <v>0.5</v>
      </c>
      <c r="E61" s="24">
        <f>E54/E57</f>
        <v>0.16250000000000001</v>
      </c>
      <c r="F61" s="19"/>
    </row>
    <row r="62" spans="1:6" x14ac:dyDescent="0.25">
      <c r="A62" s="20" t="s">
        <v>16</v>
      </c>
      <c r="B62" s="24">
        <f>B55/B57</f>
        <v>0.26217532467532467</v>
      </c>
      <c r="C62" s="24">
        <f>C55/C57</f>
        <v>0</v>
      </c>
      <c r="D62" s="24">
        <f>D55/D57</f>
        <v>0</v>
      </c>
      <c r="E62" s="24">
        <f>E55/E57</f>
        <v>0.05</v>
      </c>
      <c r="F62" s="19"/>
    </row>
    <row r="63" spans="1:6" x14ac:dyDescent="0.25">
      <c r="A63" s="20" t="s">
        <v>17</v>
      </c>
      <c r="B63" s="24">
        <f>B56/B57</f>
        <v>0.1396103896103896</v>
      </c>
      <c r="C63" s="24">
        <f>C56/C57</f>
        <v>0.36363636363636365</v>
      </c>
      <c r="D63" s="24">
        <f>D56/D57</f>
        <v>0</v>
      </c>
      <c r="E63" s="24">
        <f>E56/E57</f>
        <v>0.46250000000000002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56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48</v>
      </c>
      <c r="C75" s="21">
        <v>19</v>
      </c>
      <c r="D75" s="21">
        <v>1</v>
      </c>
      <c r="E75" s="21">
        <v>0</v>
      </c>
      <c r="F75" s="21">
        <f>SUM(B75:E75)</f>
        <v>68</v>
      </c>
    </row>
    <row r="76" spans="1:6" x14ac:dyDescent="0.25">
      <c r="A76" s="20" t="s">
        <v>14</v>
      </c>
      <c r="B76" s="21">
        <v>98</v>
      </c>
      <c r="C76" s="21">
        <v>55</v>
      </c>
      <c r="D76" s="21">
        <v>13</v>
      </c>
      <c r="E76" s="21">
        <v>1</v>
      </c>
      <c r="F76" s="21">
        <f>SUM(B76:E76)</f>
        <v>167</v>
      </c>
    </row>
    <row r="77" spans="1:6" x14ac:dyDescent="0.25">
      <c r="A77" s="20" t="s">
        <v>15</v>
      </c>
      <c r="B77" s="21">
        <v>255</v>
      </c>
      <c r="C77" s="21">
        <v>202</v>
      </c>
      <c r="D77" s="21">
        <v>59</v>
      </c>
      <c r="E77" s="21">
        <v>4</v>
      </c>
      <c r="F77" s="21">
        <f>SUM(B77:E77)</f>
        <v>520</v>
      </c>
    </row>
    <row r="78" spans="1:6" x14ac:dyDescent="0.25">
      <c r="A78" s="20" t="s">
        <v>16</v>
      </c>
      <c r="B78" s="21">
        <v>132</v>
      </c>
      <c r="C78" s="21">
        <v>105</v>
      </c>
      <c r="D78" s="21">
        <v>72</v>
      </c>
      <c r="E78" s="21">
        <v>10</v>
      </c>
      <c r="F78" s="21">
        <f>SUM(B78:E78)</f>
        <v>319</v>
      </c>
    </row>
    <row r="79" spans="1:6" x14ac:dyDescent="0.25">
      <c r="A79" s="20" t="s">
        <v>17</v>
      </c>
      <c r="B79" s="21">
        <v>73</v>
      </c>
      <c r="C79" s="21">
        <v>66</v>
      </c>
      <c r="D79" s="21">
        <v>50</v>
      </c>
      <c r="E79" s="21">
        <v>15</v>
      </c>
      <c r="F79" s="21">
        <f>SUM(B79:E79)</f>
        <v>204</v>
      </c>
    </row>
    <row r="80" spans="1:6" x14ac:dyDescent="0.25">
      <c r="A80" s="26" t="s">
        <v>0</v>
      </c>
      <c r="B80" s="63">
        <f>SUM(B75:B79)</f>
        <v>606</v>
      </c>
      <c r="C80" s="63">
        <f>SUM(C75:C79)</f>
        <v>447</v>
      </c>
      <c r="D80" s="63">
        <f>SUM(D75:D79)</f>
        <v>195</v>
      </c>
      <c r="E80" s="63">
        <f>SUM(E75:E79)</f>
        <v>30</v>
      </c>
      <c r="F80" s="22">
        <f>SUM(F75:F79)</f>
        <v>1278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7.9207920792079209E-2</v>
      </c>
      <c r="C82" s="24">
        <f>C75/C80</f>
        <v>4.2505592841163314E-2</v>
      </c>
      <c r="D82" s="24">
        <f>D75/D80</f>
        <v>5.1282051282051282E-3</v>
      </c>
      <c r="E82" s="24">
        <f>E75/E80</f>
        <v>0</v>
      </c>
      <c r="F82" s="19"/>
    </row>
    <row r="83" spans="1:6" x14ac:dyDescent="0.25">
      <c r="A83" s="20" t="s">
        <v>14</v>
      </c>
      <c r="B83" s="24">
        <f>B76/B80</f>
        <v>0.1617161716171617</v>
      </c>
      <c r="C83" s="24">
        <f>C76/C80</f>
        <v>0.12304250559284116</v>
      </c>
      <c r="D83" s="24">
        <f>D76/D80</f>
        <v>6.6666666666666666E-2</v>
      </c>
      <c r="E83" s="24">
        <f>E76/E80</f>
        <v>3.3333333333333333E-2</v>
      </c>
      <c r="F83" s="19"/>
    </row>
    <row r="84" spans="1:6" x14ac:dyDescent="0.25">
      <c r="A84" s="20" t="s">
        <v>15</v>
      </c>
      <c r="B84" s="24">
        <f>B77/B80</f>
        <v>0.42079207920792078</v>
      </c>
      <c r="C84" s="24">
        <f>C77/C80</f>
        <v>0.45190156599552572</v>
      </c>
      <c r="D84" s="24">
        <f>D77/D80</f>
        <v>0.30256410256410254</v>
      </c>
      <c r="E84" s="24">
        <f>E77/E80</f>
        <v>0.13333333333333333</v>
      </c>
      <c r="F84" s="19"/>
    </row>
    <row r="85" spans="1:6" x14ac:dyDescent="0.25">
      <c r="A85" s="20" t="s">
        <v>16</v>
      </c>
      <c r="B85" s="24">
        <f>B78/B80</f>
        <v>0.21782178217821782</v>
      </c>
      <c r="C85" s="24">
        <f>C78/C80</f>
        <v>0.2348993288590604</v>
      </c>
      <c r="D85" s="24">
        <f>D78/D80</f>
        <v>0.36923076923076925</v>
      </c>
      <c r="E85" s="24">
        <f>E78/E80</f>
        <v>0.33333333333333331</v>
      </c>
      <c r="F85" s="19"/>
    </row>
    <row r="86" spans="1:6" x14ac:dyDescent="0.25">
      <c r="A86" s="20" t="s">
        <v>17</v>
      </c>
      <c r="B86" s="24">
        <f>B79/B80</f>
        <v>0.12046204620462046</v>
      </c>
      <c r="C86" s="24">
        <f>C79/C80</f>
        <v>0.1476510067114094</v>
      </c>
      <c r="D86" s="24">
        <f>D79/D80</f>
        <v>0.25641025641025639</v>
      </c>
      <c r="E86" s="24">
        <f>E79/E80</f>
        <v>0.5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57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43</v>
      </c>
      <c r="C98" s="21">
        <v>18</v>
      </c>
      <c r="D98" s="21">
        <v>9</v>
      </c>
      <c r="E98" s="28">
        <v>8</v>
      </c>
      <c r="F98" s="21">
        <f>SUM(B98:E98)</f>
        <v>78</v>
      </c>
    </row>
    <row r="99" spans="1:6" x14ac:dyDescent="0.25">
      <c r="A99" s="20" t="s">
        <v>14</v>
      </c>
      <c r="B99" s="21">
        <v>47</v>
      </c>
      <c r="C99" s="21">
        <v>37</v>
      </c>
      <c r="D99" s="21">
        <v>39</v>
      </c>
      <c r="E99" s="28">
        <v>53</v>
      </c>
      <c r="F99" s="21">
        <f>SUM(B99:E99)</f>
        <v>176</v>
      </c>
    </row>
    <row r="100" spans="1:6" x14ac:dyDescent="0.25">
      <c r="A100" s="20" t="s">
        <v>15</v>
      </c>
      <c r="B100" s="21">
        <v>108</v>
      </c>
      <c r="C100" s="21">
        <v>116</v>
      </c>
      <c r="D100" s="21">
        <v>120</v>
      </c>
      <c r="E100" s="28">
        <v>187</v>
      </c>
      <c r="F100" s="21">
        <f>SUM(B100:E100)</f>
        <v>531</v>
      </c>
    </row>
    <row r="101" spans="1:6" x14ac:dyDescent="0.25">
      <c r="A101" s="20" t="s">
        <v>16</v>
      </c>
      <c r="B101" s="21">
        <v>74</v>
      </c>
      <c r="C101" s="21">
        <v>96</v>
      </c>
      <c r="D101" s="21">
        <v>39</v>
      </c>
      <c r="E101" s="28">
        <v>118</v>
      </c>
      <c r="F101" s="21">
        <f>SUM(B101:E101)</f>
        <v>327</v>
      </c>
    </row>
    <row r="102" spans="1:6" x14ac:dyDescent="0.25">
      <c r="A102" s="20" t="s">
        <v>17</v>
      </c>
      <c r="B102" s="21">
        <v>90</v>
      </c>
      <c r="C102" s="21">
        <v>57</v>
      </c>
      <c r="D102" s="21">
        <v>13</v>
      </c>
      <c r="E102" s="28">
        <v>53</v>
      </c>
      <c r="F102" s="21">
        <f>SUM(B102:E102)</f>
        <v>213</v>
      </c>
    </row>
    <row r="103" spans="1:6" x14ac:dyDescent="0.25">
      <c r="A103" s="26" t="s">
        <v>0</v>
      </c>
      <c r="B103" s="63">
        <f>SUM(B98:B102)</f>
        <v>362</v>
      </c>
      <c r="C103" s="63">
        <f>SUM(C98:C102)</f>
        <v>324</v>
      </c>
      <c r="D103" s="63">
        <f>SUM(D98:D102)</f>
        <v>220</v>
      </c>
      <c r="E103" s="63">
        <f>SUM(E98:E102)</f>
        <v>419</v>
      </c>
      <c r="F103" s="22">
        <f>SUM(F98:F102)</f>
        <v>1325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0.11878453038674033</v>
      </c>
      <c r="C105" s="24">
        <f>C98/C103</f>
        <v>5.5555555555555552E-2</v>
      </c>
      <c r="D105" s="24">
        <f>D98/D103</f>
        <v>4.0909090909090909E-2</v>
      </c>
      <c r="E105" s="24">
        <f>E98/E103</f>
        <v>1.9093078758949882E-2</v>
      </c>
      <c r="F105" s="19"/>
    </row>
    <row r="106" spans="1:6" x14ac:dyDescent="0.25">
      <c r="A106" s="20" t="s">
        <v>14</v>
      </c>
      <c r="B106" s="24">
        <f>B99/B103</f>
        <v>0.12983425414364641</v>
      </c>
      <c r="C106" s="24">
        <f>C99/C103</f>
        <v>0.11419753086419752</v>
      </c>
      <c r="D106" s="24">
        <f>D99/D103</f>
        <v>0.17727272727272728</v>
      </c>
      <c r="E106" s="24">
        <f>E99/E103</f>
        <v>0.12649164677804295</v>
      </c>
      <c r="F106" s="19"/>
    </row>
    <row r="107" spans="1:6" x14ac:dyDescent="0.25">
      <c r="A107" s="20" t="s">
        <v>15</v>
      </c>
      <c r="B107" s="24">
        <f>B100/B103</f>
        <v>0.2983425414364641</v>
      </c>
      <c r="C107" s="24">
        <f>C100/C103</f>
        <v>0.35802469135802467</v>
      </c>
      <c r="D107" s="24">
        <f>D100/D103</f>
        <v>0.54545454545454541</v>
      </c>
      <c r="E107" s="24">
        <f>E100/E103</f>
        <v>0.44630071599045346</v>
      </c>
      <c r="F107" s="19"/>
    </row>
    <row r="108" spans="1:6" x14ac:dyDescent="0.25">
      <c r="A108" s="20" t="s">
        <v>16</v>
      </c>
      <c r="B108" s="24">
        <f>B101/B103</f>
        <v>0.20441988950276244</v>
      </c>
      <c r="C108" s="24">
        <f>C101/C103</f>
        <v>0.29629629629629628</v>
      </c>
      <c r="D108" s="24">
        <f>D101/D103</f>
        <v>0.17727272727272728</v>
      </c>
      <c r="E108" s="24">
        <f>E101/E103</f>
        <v>0.28162291169451076</v>
      </c>
      <c r="F108" s="19"/>
    </row>
    <row r="109" spans="1:6" x14ac:dyDescent="0.25">
      <c r="A109" s="20" t="s">
        <v>17</v>
      </c>
      <c r="B109" s="24">
        <f>B102/B103</f>
        <v>0.24861878453038674</v>
      </c>
      <c r="C109" s="24">
        <f>C102/C103</f>
        <v>0.17592592592592593</v>
      </c>
      <c r="D109" s="24">
        <f>D102/D103</f>
        <v>5.909090909090909E-2</v>
      </c>
      <c r="E109" s="24">
        <f>E102/E103</f>
        <v>0.12649164677804295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2018-07-18T21:18:18Z</dcterms:modified>
</cp:coreProperties>
</file>