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<sst xmlns="http://schemas.openxmlformats.org/spreadsheetml/2006/main" count="225" uniqueCount="59">
  <si>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</si>
  <si>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</si>
  <si>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</si>
  <si>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</si>
  <si>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</si>
  <si>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</si>
  <si>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</si>
  <si>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</si>
  <si>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</si>
  <si>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</si>
  <si>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</si>
  <si>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</si>
  <si>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</si>
  <si>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</si>
  <si>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</si>
  <si>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</si>
  <si>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</si>
  <si>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</si>
  <si>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</si>
  <si>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</si>
  <si>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</si>
  <si>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</si>
  <si>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</si>
  <si>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</si>
  <si>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</si>
  <si>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</si>
  <si>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</si>
  <si>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</si>
  <si>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</si>
  <si>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</si>
  <si>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</si>
  <si>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</si>
  <si>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</si>
  <si>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</si>
  <si>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</si>
  <si>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</si>
  <si>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</si>
  <si>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</si>
  <si>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</si>
  <si>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</si>
  <si>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</si>
  <si>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</si>
  <si>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</si>
  <si>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</si>
  <si>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</si>
  <si>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Idaho</t>
  </si>
  <si>
    <t>Idaho Schools Reporting Zero Students as Chronically Absent</t>
  </si>
  <si>
    <t>SY 15-16 Chronic Absence Levels Across 
Idaho Schools</t>
  </si>
  <si>
    <t xml:space="preserve">SY 15-16 Chronic Absence Levels Across Idaho Schools by Grades Served </t>
  </si>
  <si>
    <t xml:space="preserve">SY 15-16 Chronic Absence Levels Across Idaho Schools by School Type </t>
  </si>
  <si>
    <t xml:space="preserve"> SY 15-16 Chronic Absence Levels Across Idaho Schools by Concentration of Poverty </t>
  </si>
  <si>
    <t>SY 15-16 Chronic Absence Levels Across Idaho Schools by Locale</t>
  </si>
  <si>
    <t>SY 13-14 Chronic Absence Levels Across 
IdahoSchools</t>
  </si>
  <si>
    <t xml:space="preserve">SY 13-14 Chronic Absence Levels Across Idaho Schools by Grades Served </t>
  </si>
  <si>
    <t xml:space="preserve">SY 13-14 Chronic Absence Levels Across Idaho Schools by School Type </t>
  </si>
  <si>
    <t xml:space="preserve">SY 13-14 Chronic Absence Levels Across Idaho Schools by Concentration of Poverty  </t>
  </si>
  <si>
    <t xml:space="preserve">SY 13-14 Chronic Absence Levels Across Idaho School by Locale </t>
  </si>
  <si>
    <t>Chronic Absence Levels Across Idaho Schools SY 15-16  Compared to SY 13-14</t>
  </si>
  <si>
    <t>Chronic Absence Levels Across Idaho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</si>
</sst>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Idaho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46</c:v>
                </c:pt>
                <c:pt idx="1">
                  <c:v>54</c:v>
                </c:pt>
                <c:pt idx="2">
                  <c:v>159</c:v>
                </c:pt>
                <c:pt idx="3">
                  <c:v>146</c:v>
                </c:pt>
                <c:pt idx="4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73</c:v>
                </c:pt>
                <c:pt idx="1">
                  <c:v>84</c:v>
                </c:pt>
                <c:pt idx="2">
                  <c:v>160</c:v>
                </c:pt>
                <c:pt idx="3">
                  <c:v>110</c:v>
                </c:pt>
                <c:pt idx="4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9428616"/>
        <c:axId val="-2114278120"/>
      </c:barChart>
      <c:catAx>
        <c:axId val="213942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4278120"/>
        <c:crosses val="autoZero"/>
        <c:auto val="1"/>
        <c:lblAlgn val="ctr"/>
        <c:lblOffset val="100"/>
        <c:noMultiLvlLbl val="0"/>
      </c:catAx>
      <c:valAx>
        <c:axId val="-2114278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268604463119004E-3"/>
              <c:y val="0.223215531343962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428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Idaho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0.14583333333333334</c:v>
                </c:pt>
                <c:pt idx="1">
                  <c:v>5.647840531561462E-2</c:v>
                </c:pt>
                <c:pt idx="2">
                  <c:v>6.0377358490566038E-2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6.25E-2</c:v>
                </c:pt>
                <c:pt idx="1">
                  <c:v>8.9700996677740868E-2</c:v>
                </c:pt>
                <c:pt idx="2">
                  <c:v>8.6792452830188674E-2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0.25</c:v>
                </c:pt>
                <c:pt idx="1">
                  <c:v>0.2292358803986711</c:v>
                </c:pt>
                <c:pt idx="2">
                  <c:v>0.21886792452830189</c:v>
                </c:pt>
                <c:pt idx="3">
                  <c:v>0.31481481481481483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0.1875</c:v>
                </c:pt>
                <c:pt idx="1">
                  <c:v>0.27242524916943522</c:v>
                </c:pt>
                <c:pt idx="2">
                  <c:v>0.16603773584905659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0.35416666666666669</c:v>
                </c:pt>
                <c:pt idx="1">
                  <c:v>0.35215946843853818</c:v>
                </c:pt>
                <c:pt idx="2">
                  <c:v>0.4679245283018868</c:v>
                </c:pt>
                <c:pt idx="3">
                  <c:v>0.57407407407407407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20508936"/>
        <c:axId val="2102683960"/>
      </c:barChart>
      <c:catAx>
        <c:axId val="-2120508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2683960"/>
        <c:crosses val="autoZero"/>
        <c:auto val="1"/>
        <c:lblAlgn val="ctr"/>
        <c:lblOffset val="100"/>
        <c:noMultiLvlLbl val="0"/>
      </c:catAx>
      <c:valAx>
        <c:axId val="2102683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7.2966070777088603E-3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0508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Idaho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5.7851239669421489E-2</c:v>
                </c:pt>
                <c:pt idx="1">
                  <c:v>6.0606060606060608E-2</c:v>
                </c:pt>
                <c:pt idx="2">
                  <c:v>6.5088757396449703E-2</c:v>
                </c:pt>
                <c:pt idx="3">
                  <c:v>7.2727272727272724E-2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7.43801652892562E-2</c:v>
                </c:pt>
                <c:pt idx="1">
                  <c:v>7.575757575757576E-2</c:v>
                </c:pt>
                <c:pt idx="2">
                  <c:v>8.8757396449704137E-2</c:v>
                </c:pt>
                <c:pt idx="3">
                  <c:v>7.2727272727272724E-2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0.23966942148760331</c:v>
                </c:pt>
                <c:pt idx="1">
                  <c:v>0.30303030303030304</c:v>
                </c:pt>
                <c:pt idx="2">
                  <c:v>0.24260355029585798</c:v>
                </c:pt>
                <c:pt idx="3">
                  <c:v>0.17818181818181819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0.13223140495867769</c:v>
                </c:pt>
                <c:pt idx="1">
                  <c:v>0.22727272727272727</c:v>
                </c:pt>
                <c:pt idx="2">
                  <c:v>0.22485207100591717</c:v>
                </c:pt>
                <c:pt idx="3">
                  <c:v>0.22545454545454546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0.49586776859504134</c:v>
                </c:pt>
                <c:pt idx="1">
                  <c:v>0.33333333333333331</c:v>
                </c:pt>
                <c:pt idx="2">
                  <c:v>0.378698224852071</c:v>
                </c:pt>
                <c:pt idx="3">
                  <c:v>0.45090909090909093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4191816"/>
        <c:axId val="-2112798056"/>
      </c:barChart>
      <c:catAx>
        <c:axId val="214419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798056"/>
        <c:crosses val="autoZero"/>
        <c:auto val="1"/>
        <c:lblAlgn val="ctr"/>
        <c:lblOffset val="100"/>
        <c:noMultiLvlLbl val="0"/>
      </c:catAx>
      <c:valAx>
        <c:axId val="-2112798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1918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Idaho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6.5063649222065062E-2</c:v>
                </c:pt>
                <c:pt idx="1">
                  <c:v>7.6379066478076379E-2</c:v>
                </c:pt>
                <c:pt idx="2">
                  <c:v>0.22489391796322489</c:v>
                </c:pt>
                <c:pt idx="3">
                  <c:v>0.2065063649222065</c:v>
                </c:pt>
                <c:pt idx="4">
                  <c:v>0.42715700141442714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0.10296191819464035</c:v>
                </c:pt>
                <c:pt idx="1">
                  <c:v>0.11847672778561354</c:v>
                </c:pt>
                <c:pt idx="2">
                  <c:v>0.22566995768688294</c:v>
                </c:pt>
                <c:pt idx="3">
                  <c:v>0.15514809590973203</c:v>
                </c:pt>
                <c:pt idx="4">
                  <c:v>0.39774330042313116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533720"/>
        <c:axId val="2139719704"/>
      </c:barChart>
      <c:catAx>
        <c:axId val="2113533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719704"/>
        <c:crosses val="autoZero"/>
        <c:auto val="1"/>
        <c:lblAlgn val="ctr"/>
        <c:lblOffset val="100"/>
        <c:noMultiLvlLbl val="0"/>
      </c:catAx>
      <c:valAx>
        <c:axId val="2139719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2228201466854E-2"/>
              <c:y val="0.219870014729238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13533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Idaho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0.19263456090651557</c:v>
                </c:pt>
                <c:pt idx="1">
                  <c:v>0.19040902679830748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0711240"/>
        <c:axId val="2131235848"/>
      </c:barChart>
      <c:catAx>
        <c:axId val="210071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235848"/>
        <c:crosses val="autoZero"/>
        <c:auto val="1"/>
        <c:lblAlgn val="ctr"/>
        <c:lblOffset val="100"/>
        <c:noMultiLvlLbl val="0"/>
      </c:catAx>
      <c:valAx>
        <c:axId val="2131235848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385849825072E-2"/>
              <c:y val="0.3287677631663509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11240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Idaho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686840815804199E-2"/>
          <c:y val="0.19444667754317099"/>
          <c:w val="0.87614378696249995"/>
          <c:h val="0.61759156361572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5.3672316384180789E-2</c:v>
                </c:pt>
                <c:pt idx="1">
                  <c:v>7.0175438596491224E-2</c:v>
                </c:pt>
                <c:pt idx="2">
                  <c:v>0.24848484848484848</c:v>
                </c:pt>
                <c:pt idx="3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0.11016949152542373</c:v>
                </c:pt>
                <c:pt idx="1">
                  <c:v>0.14912280701754385</c:v>
                </c:pt>
                <c:pt idx="2">
                  <c:v>0.1393939393939394</c:v>
                </c:pt>
                <c:pt idx="3">
                  <c:v>4.4117647058823532E-2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0.2231638418079096</c:v>
                </c:pt>
                <c:pt idx="1">
                  <c:v>0.27192982456140352</c:v>
                </c:pt>
                <c:pt idx="2">
                  <c:v>0.21212121212121213</c:v>
                </c:pt>
                <c:pt idx="3">
                  <c:v>0.22058823529411764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0.16101694915254236</c:v>
                </c:pt>
                <c:pt idx="1">
                  <c:v>0.18421052631578946</c:v>
                </c:pt>
                <c:pt idx="2">
                  <c:v>0.13333333333333333</c:v>
                </c:pt>
                <c:pt idx="3">
                  <c:v>0.13235294117647059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0.4519774011299435</c:v>
                </c:pt>
                <c:pt idx="1">
                  <c:v>0.32456140350877194</c:v>
                </c:pt>
                <c:pt idx="2">
                  <c:v>0.26666666666666666</c:v>
                </c:pt>
                <c:pt idx="3">
                  <c:v>0.54411764705882348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1155656"/>
        <c:axId val="2140854984"/>
      </c:barChart>
      <c:catAx>
        <c:axId val="2131155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7549320191984E-2"/>
              <c:y val="0.363396621978419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155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Idaho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7.0512820512820512E-2</c:v>
                </c:pt>
                <c:pt idx="1">
                  <c:v>0</c:v>
                </c:pt>
                <c:pt idx="2">
                  <c:v>0.33333333333333331</c:v>
                </c:pt>
                <c:pt idx="3">
                  <c:v>0.39130434782608697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0.1201923076923077</c:v>
                </c:pt>
                <c:pt idx="1">
                  <c:v>0.16666666666666666</c:v>
                </c:pt>
                <c:pt idx="2">
                  <c:v>0</c:v>
                </c:pt>
                <c:pt idx="3">
                  <c:v>0.10144927536231885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0.24038461538461539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0.10144927536231885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0.17147435897435898</c:v>
                </c:pt>
                <c:pt idx="1">
                  <c:v>0</c:v>
                </c:pt>
                <c:pt idx="2">
                  <c:v>0.33333333333333331</c:v>
                </c:pt>
                <c:pt idx="3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0.39743589743589741</c:v>
                </c:pt>
                <c:pt idx="1">
                  <c:v>0.5</c:v>
                </c:pt>
                <c:pt idx="2">
                  <c:v>0</c:v>
                </c:pt>
                <c:pt idx="3">
                  <c:v>0.39130434782608697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5175544"/>
        <c:axId val="2105520392"/>
      </c:barChart>
      <c:catAx>
        <c:axId val="2105175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520392"/>
        <c:crosses val="autoZero"/>
        <c:auto val="1"/>
        <c:lblAlgn val="ctr"/>
        <c:lblOffset val="100"/>
        <c:noMultiLvlLbl val="0"/>
      </c:catAx>
      <c:valAx>
        <c:axId val="2105520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1755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Idaho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0.22093023255813954</c:v>
                </c:pt>
                <c:pt idx="1">
                  <c:v>0.1062992125984252</c:v>
                </c:pt>
                <c:pt idx="2">
                  <c:v>8.455882352941177E-2</c:v>
                </c:pt>
                <c:pt idx="3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0.13953488372093023</c:v>
                </c:pt>
                <c:pt idx="1">
                  <c:v>0.1062992125984252</c:v>
                </c:pt>
                <c:pt idx="2">
                  <c:v>0.14338235294117646</c:v>
                </c:pt>
                <c:pt idx="3">
                  <c:v>5.3333333333333337E-2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0.2558139534883721</c:v>
                </c:pt>
                <c:pt idx="1">
                  <c:v>0.26771653543307089</c:v>
                </c:pt>
                <c:pt idx="2">
                  <c:v>0.23529411764705882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5.8139534883720929E-2</c:v>
                </c:pt>
                <c:pt idx="1">
                  <c:v>0.20472440944881889</c:v>
                </c:pt>
                <c:pt idx="2">
                  <c:v>0.15808823529411764</c:v>
                </c:pt>
                <c:pt idx="3">
                  <c:v>0.10666666666666667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0.32558139534883723</c:v>
                </c:pt>
                <c:pt idx="1">
                  <c:v>0.31496062992125984</c:v>
                </c:pt>
                <c:pt idx="2">
                  <c:v>0.37867647058823528</c:v>
                </c:pt>
                <c:pt idx="3">
                  <c:v>0.7466666666666667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42182392"/>
        <c:axId val="-2095758184"/>
      </c:barChart>
      <c:catAx>
        <c:axId val="2142182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5758184"/>
        <c:crosses val="autoZero"/>
        <c:auto val="1"/>
        <c:lblAlgn val="ctr"/>
        <c:lblOffset val="100"/>
        <c:noMultiLvlLbl val="0"/>
      </c:catAx>
      <c:valAx>
        <c:axId val="-2095758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6745713243342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182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Idaho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0.14285714285714285</c:v>
                </c:pt>
                <c:pt idx="1">
                  <c:v>0.1037037037037037</c:v>
                </c:pt>
                <c:pt idx="2">
                  <c:v>9.8265895953757232E-2</c:v>
                </c:pt>
                <c:pt idx="3">
                  <c:v>8.5501858736059477E-2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0.14285714285714285</c:v>
                </c:pt>
                <c:pt idx="1">
                  <c:v>0.16296296296296298</c:v>
                </c:pt>
                <c:pt idx="2">
                  <c:v>9.8265895953757232E-2</c:v>
                </c:pt>
                <c:pt idx="3">
                  <c:v>9.6654275092936809E-2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7.1428571428571425E-2</c:v>
                </c:pt>
                <c:pt idx="1">
                  <c:v>0.21481481481481482</c:v>
                </c:pt>
                <c:pt idx="2">
                  <c:v>0.32947976878612717</c:v>
                </c:pt>
                <c:pt idx="3">
                  <c:v>0.24163568773234201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0.13492063492063491</c:v>
                </c:pt>
                <c:pt idx="1">
                  <c:v>9.6296296296296297E-2</c:v>
                </c:pt>
                <c:pt idx="2">
                  <c:v>0.1791907514450867</c:v>
                </c:pt>
                <c:pt idx="3">
                  <c:v>0.17843866171003717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0.50793650793650791</c:v>
                </c:pt>
                <c:pt idx="1">
                  <c:v>0.42222222222222222</c:v>
                </c:pt>
                <c:pt idx="2">
                  <c:v>0.2947976878612717</c:v>
                </c:pt>
                <c:pt idx="3">
                  <c:v>0.39776951672862454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095493288"/>
        <c:axId val="-2095490216"/>
      </c:barChart>
      <c:catAx>
        <c:axId val="-2095493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5490216"/>
        <c:crosses val="autoZero"/>
        <c:auto val="1"/>
        <c:lblAlgn val="ctr"/>
        <c:lblOffset val="100"/>
        <c:noMultiLvlLbl val="0"/>
      </c:catAx>
      <c:valAx>
        <c:axId val="-2095490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7044623262619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5493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Idaho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487133634505301E-2"/>
          <c:y val="0.188726942317371"/>
          <c:w val="0.88934349414379898"/>
          <c:h val="0.62331129884152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1.6666666666666666E-2</c:v>
                </c:pt>
                <c:pt idx="1">
                  <c:v>6.0344827586206899E-2</c:v>
                </c:pt>
                <c:pt idx="2">
                  <c:v>0.14935064935064934</c:v>
                </c:pt>
                <c:pt idx="3">
                  <c:v>9.8039215686274508E-2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7.2222222222222215E-2</c:v>
                </c:pt>
                <c:pt idx="1">
                  <c:v>9.4827586206896547E-2</c:v>
                </c:pt>
                <c:pt idx="2">
                  <c:v>0.11038961038961038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0.2361111111111111</c:v>
                </c:pt>
                <c:pt idx="1">
                  <c:v>0.29310344827586204</c:v>
                </c:pt>
                <c:pt idx="2">
                  <c:v>0.19480519480519481</c:v>
                </c:pt>
                <c:pt idx="3">
                  <c:v>0.15686274509803921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0.26111111111111113</c:v>
                </c:pt>
                <c:pt idx="1">
                  <c:v>0.18103448275862069</c:v>
                </c:pt>
                <c:pt idx="2">
                  <c:v>0.14935064935064934</c:v>
                </c:pt>
                <c:pt idx="3">
                  <c:v>0.15686274509803921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0.41388888888888886</c:v>
                </c:pt>
                <c:pt idx="1">
                  <c:v>0.37068965517241381</c:v>
                </c:pt>
                <c:pt idx="2">
                  <c:v>0.39610389610389612</c:v>
                </c:pt>
                <c:pt idx="3">
                  <c:v>0.58823529411764708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5232680"/>
        <c:axId val="2141067992"/>
      </c:barChart>
      <c:catAx>
        <c:axId val="2105232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1067992"/>
        <c:crosses val="autoZero"/>
        <c:auto val="1"/>
        <c:lblAlgn val="ctr"/>
        <c:lblOffset val="100"/>
        <c:noMultiLvlLbl val="0"/>
      </c:catAx>
      <c:valAx>
        <c:axId val="2141067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232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Idaho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3.5087719298245612E-2</c:v>
                </c:pt>
                <c:pt idx="1">
                  <c:v>0.16666666666666666</c:v>
                </c:pt>
                <c:pt idx="2">
                  <c:v>0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7.4960127591706532E-2</c:v>
                </c:pt>
                <c:pt idx="1">
                  <c:v>0.16666666666666666</c:v>
                </c:pt>
                <c:pt idx="2">
                  <c:v>0</c:v>
                </c:pt>
                <c:pt idx="3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0.24242424242424243</c:v>
                </c:pt>
                <c:pt idx="1">
                  <c:v>0.33333333333333331</c:v>
                </c:pt>
                <c:pt idx="2">
                  <c:v>0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0.22169059011164274</c:v>
                </c:pt>
                <c:pt idx="1">
                  <c:v>0</c:v>
                </c:pt>
                <c:pt idx="2">
                  <c:v>0</c:v>
                </c:pt>
                <c:pt idx="3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0.42583732057416268</c:v>
                </c:pt>
                <c:pt idx="1">
                  <c:v>0.33333333333333331</c:v>
                </c:pt>
                <c:pt idx="2">
                  <c:v>1</c:v>
                </c:pt>
                <c:pt idx="3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3195176"/>
        <c:axId val="-2117191704"/>
      </c:barChart>
      <c:catAx>
        <c:axId val="2103195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7191704"/>
        <c:crosses val="autoZero"/>
        <c:auto val="1"/>
        <c:lblAlgn val="ctr"/>
        <c:lblOffset val="100"/>
        <c:noMultiLvlLbl val="0"/>
      </c:catAx>
      <c:valAx>
        <c:axId val="-2117191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195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D50" sqref="D50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57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58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46</v>
      </c>
      <c r="C15" s="53">
        <v>73</v>
      </c>
      <c r="D15" s="54">
        <f t="shared" ref="D15:D20" si="0">C15-B15</f>
        <v>27</v>
      </c>
      <c r="F15" s="1"/>
    </row>
    <row r="16" spans="1:6" ht="15.75" x14ac:dyDescent="0.25">
      <c r="A16" s="52" t="s">
        <v>14</v>
      </c>
      <c r="B16" s="53">
        <v>54</v>
      </c>
      <c r="C16" s="53">
        <v>84</v>
      </c>
      <c r="D16" s="54">
        <f t="shared" si="0"/>
        <v>30</v>
      </c>
      <c r="F16" s="1"/>
    </row>
    <row r="17" spans="1:6" ht="15.75" x14ac:dyDescent="0.25">
      <c r="A17" s="52" t="s">
        <v>15</v>
      </c>
      <c r="B17" s="53">
        <v>159</v>
      </c>
      <c r="C17" s="53">
        <v>160</v>
      </c>
      <c r="D17" s="54">
        <f t="shared" si="0"/>
        <v>1</v>
      </c>
      <c r="F17" s="1"/>
    </row>
    <row r="18" spans="1:6" ht="15.75" x14ac:dyDescent="0.25">
      <c r="A18" s="52" t="s">
        <v>16</v>
      </c>
      <c r="B18" s="53">
        <v>146</v>
      </c>
      <c r="C18" s="53">
        <v>110</v>
      </c>
      <c r="D18" s="54">
        <f t="shared" si="0"/>
        <v>-36</v>
      </c>
      <c r="F18" s="1"/>
    </row>
    <row r="19" spans="1:6" ht="15.75" x14ac:dyDescent="0.25">
      <c r="A19" s="52" t="s">
        <v>17</v>
      </c>
      <c r="B19" s="53">
        <v>302</v>
      </c>
      <c r="C19" s="53">
        <v>282</v>
      </c>
      <c r="D19" s="54">
        <f t="shared" si="0"/>
        <v>-20</v>
      </c>
      <c r="F19" s="1"/>
    </row>
    <row r="20" spans="1:6" ht="15.75" x14ac:dyDescent="0.25">
      <c r="A20" s="55" t="s">
        <v>0</v>
      </c>
      <c r="B20" s="65">
        <f>SUM(B15:B19)</f>
        <v>707</v>
      </c>
      <c r="C20" s="65">
        <f>SUM(C15:C19)</f>
        <v>709</v>
      </c>
      <c r="D20" s="55">
        <f t="shared" si="0"/>
        <v>2</v>
      </c>
    </row>
    <row r="31" spans="1:6" ht="31.5" x14ac:dyDescent="0.25">
      <c r="A31" s="49" t="s">
        <v>58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6.5063649222065062E-2</v>
      </c>
      <c r="C32" s="56">
        <f>C15/C20</f>
        <v>0.10296191819464035</v>
      </c>
      <c r="D32" s="57">
        <f>C32-B32</f>
        <v>3.7898268972575283E-2</v>
      </c>
    </row>
    <row r="33" spans="1:6" ht="15.75" x14ac:dyDescent="0.25">
      <c r="A33" s="52" t="s">
        <v>14</v>
      </c>
      <c r="B33" s="56">
        <f>B16/B20</f>
        <v>7.6379066478076379E-2</v>
      </c>
      <c r="C33" s="56">
        <f>C16/C20</f>
        <v>0.11847672778561354</v>
      </c>
      <c r="D33" s="57">
        <f>C33-B33</f>
        <v>4.2097661307537157E-2</v>
      </c>
    </row>
    <row r="34" spans="1:6" ht="15.75" x14ac:dyDescent="0.25">
      <c r="A34" s="52" t="s">
        <v>15</v>
      </c>
      <c r="B34" s="56">
        <f>B17/B20</f>
        <v>0.22489391796322489</v>
      </c>
      <c r="C34" s="56">
        <f>C17/C20</f>
        <v>0.22566995768688294</v>
      </c>
      <c r="D34" s="57">
        <f>C34-B34</f>
        <v>7.7603972365805629E-4</v>
      </c>
    </row>
    <row r="35" spans="1:6" ht="15.75" x14ac:dyDescent="0.25">
      <c r="A35" s="52" t="s">
        <v>16</v>
      </c>
      <c r="B35" s="56">
        <f>B18/B20</f>
        <v>0.2065063649222065</v>
      </c>
      <c r="C35" s="56">
        <f>C18/C20</f>
        <v>0.15514809590973203</v>
      </c>
      <c r="D35" s="57">
        <f>C35-B35</f>
        <v>-5.1358269012474478E-2</v>
      </c>
    </row>
    <row r="36" spans="1:6" ht="15.75" x14ac:dyDescent="0.25">
      <c r="A36" s="52" t="s">
        <v>17</v>
      </c>
      <c r="B36" s="56">
        <f>B19/B20</f>
        <v>0.42715700141442714</v>
      </c>
      <c r="C36" s="56">
        <f>C19/C20</f>
        <v>0.39774330042313116</v>
      </c>
      <c r="D36" s="57">
        <f>C36-B36</f>
        <v>-2.9413700991295977E-2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46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706</v>
      </c>
      <c r="C49" s="59">
        <v>709</v>
      </c>
    </row>
    <row r="50" spans="1:3" s="60" customFormat="1" ht="31.5" x14ac:dyDescent="0.25">
      <c r="A50" s="58" t="s">
        <v>36</v>
      </c>
      <c r="B50" s="59">
        <v>136</v>
      </c>
      <c r="C50" s="59">
        <v>135</v>
      </c>
    </row>
    <row r="51" spans="1:3" s="60" customFormat="1" ht="31.5" x14ac:dyDescent="0.25">
      <c r="A51" s="58" t="s">
        <v>38</v>
      </c>
      <c r="B51" s="61">
        <f>B50/B49</f>
        <v>0.19263456090651557</v>
      </c>
      <c r="C51" s="61">
        <f>C50/C49</f>
        <v>0.19040902679830748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236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47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73</v>
      </c>
      <c r="C10" s="29">
        <v>27952</v>
      </c>
      <c r="D10" s="29">
        <v>12286</v>
      </c>
      <c r="E10" s="31">
        <f>C10/C15</f>
        <v>9.4386195951307636E-2</v>
      </c>
      <c r="F10" s="31">
        <f>D10/D15</f>
        <v>0.32537937975052306</v>
      </c>
    </row>
    <row r="11" spans="1:6" x14ac:dyDescent="0.25">
      <c r="A11" s="6" t="s">
        <v>14</v>
      </c>
      <c r="B11" s="29">
        <v>84</v>
      </c>
      <c r="C11" s="29">
        <v>38696</v>
      </c>
      <c r="D11" s="29">
        <v>9579</v>
      </c>
      <c r="E11" s="31">
        <f>C11/C15</f>
        <v>0.13066572118387951</v>
      </c>
      <c r="F11" s="31">
        <f>D11/D15</f>
        <v>0.2536878624963585</v>
      </c>
    </row>
    <row r="12" spans="1:6" x14ac:dyDescent="0.25">
      <c r="A12" s="6" t="s">
        <v>15</v>
      </c>
      <c r="B12" s="29">
        <v>160</v>
      </c>
      <c r="C12" s="29">
        <v>76212</v>
      </c>
      <c r="D12" s="29">
        <v>10868</v>
      </c>
      <c r="E12" s="31">
        <f>C12/C15</f>
        <v>0.25734690776477737</v>
      </c>
      <c r="F12" s="31">
        <f>D12/D15</f>
        <v>0.28782541910537884</v>
      </c>
    </row>
    <row r="13" spans="1:6" x14ac:dyDescent="0.25">
      <c r="A13" s="6" t="s">
        <v>16</v>
      </c>
      <c r="B13" s="29">
        <v>110</v>
      </c>
      <c r="C13" s="29">
        <v>49272</v>
      </c>
      <c r="D13" s="29">
        <v>3590</v>
      </c>
      <c r="E13" s="31">
        <f>C13/C15</f>
        <v>0.16637795674416248</v>
      </c>
      <c r="F13" s="31">
        <f>D13/D15</f>
        <v>9.5076670462671153E-2</v>
      </c>
    </row>
    <row r="14" spans="1:6" x14ac:dyDescent="0.25">
      <c r="A14" s="6" t="s">
        <v>17</v>
      </c>
      <c r="B14" s="30">
        <v>282</v>
      </c>
      <c r="C14" s="30">
        <v>104013</v>
      </c>
      <c r="D14" s="30">
        <v>1436</v>
      </c>
      <c r="E14" s="31">
        <f>C14/C15</f>
        <v>0.35122321835587295</v>
      </c>
      <c r="F14" s="31">
        <f>D14/D15</f>
        <v>3.8030668185068457E-2</v>
      </c>
    </row>
    <row r="15" spans="1:6" x14ac:dyDescent="0.25">
      <c r="A15" s="4" t="s">
        <v>0</v>
      </c>
      <c r="B15" s="63">
        <f>SUM(B10:B14)</f>
        <v>709</v>
      </c>
      <c r="C15" s="63">
        <f>SUM(C10:C14)</f>
        <v>296145</v>
      </c>
      <c r="D15" s="63">
        <f>SUM(D10:D14)</f>
        <v>37759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48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19</v>
      </c>
      <c r="C29" s="9">
        <v>8</v>
      </c>
      <c r="D29" s="18">
        <v>41</v>
      </c>
      <c r="E29" s="3">
        <v>4</v>
      </c>
      <c r="F29" s="21">
        <f>SUM(B29:E29)</f>
        <v>72</v>
      </c>
      <c r="G29" s="15"/>
    </row>
    <row r="30" spans="1:7" x14ac:dyDescent="0.25">
      <c r="A30" s="6" t="s">
        <v>14</v>
      </c>
      <c r="B30" s="9">
        <v>39</v>
      </c>
      <c r="C30" s="9">
        <v>17</v>
      </c>
      <c r="D30" s="18">
        <v>23</v>
      </c>
      <c r="E30" s="3">
        <v>3</v>
      </c>
      <c r="F30" s="21">
        <f>SUM(B30:E30)</f>
        <v>82</v>
      </c>
      <c r="G30" s="15"/>
    </row>
    <row r="31" spans="1:7" x14ac:dyDescent="0.25">
      <c r="A31" s="6" t="s">
        <v>15</v>
      </c>
      <c r="B31" s="9">
        <v>79</v>
      </c>
      <c r="C31" s="9">
        <v>31</v>
      </c>
      <c r="D31" s="18">
        <v>35</v>
      </c>
      <c r="E31" s="3">
        <v>15</v>
      </c>
      <c r="F31" s="21">
        <f>SUM(B31:E31)</f>
        <v>160</v>
      </c>
      <c r="G31" s="15"/>
    </row>
    <row r="32" spans="1:7" x14ac:dyDescent="0.25">
      <c r="A32" s="6" t="s">
        <v>16</v>
      </c>
      <c r="B32" s="9">
        <v>57</v>
      </c>
      <c r="C32" s="9">
        <v>21</v>
      </c>
      <c r="D32" s="18">
        <v>22</v>
      </c>
      <c r="E32" s="3">
        <v>9</v>
      </c>
      <c r="F32" s="21">
        <f>SUM(B32:E32)</f>
        <v>109</v>
      </c>
      <c r="G32" s="15"/>
    </row>
    <row r="33" spans="1:9" x14ac:dyDescent="0.25">
      <c r="A33" s="6" t="s">
        <v>17</v>
      </c>
      <c r="B33" s="9">
        <v>160</v>
      </c>
      <c r="C33" s="9">
        <v>37</v>
      </c>
      <c r="D33" s="18">
        <v>44</v>
      </c>
      <c r="E33" s="3">
        <v>37</v>
      </c>
      <c r="F33" s="21">
        <f>SUM(B33:E33)</f>
        <v>278</v>
      </c>
      <c r="G33" s="15"/>
    </row>
    <row r="34" spans="1:9" x14ac:dyDescent="0.25">
      <c r="A34" s="8" t="s">
        <v>0</v>
      </c>
      <c r="B34" s="63">
        <f>SUM(B29:B33)</f>
        <v>354</v>
      </c>
      <c r="C34" s="63">
        <f>SUM(C29:C33)</f>
        <v>114</v>
      </c>
      <c r="D34" s="63">
        <f>SUM(D29:D33)</f>
        <v>165</v>
      </c>
      <c r="E34" s="63">
        <f>SUM(E29:E33)</f>
        <v>68</v>
      </c>
      <c r="F34" s="22">
        <f>SUM(F29:F33)</f>
        <v>701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5.3672316384180789E-2</v>
      </c>
      <c r="C36" s="5">
        <f>C29/C34</f>
        <v>7.0175438596491224E-2</v>
      </c>
      <c r="D36" s="5">
        <f>D29/D34</f>
        <v>0.24848484848484848</v>
      </c>
      <c r="E36" s="5">
        <f>E29/E34</f>
        <v>5.8823529411764705E-2</v>
      </c>
    </row>
    <row r="37" spans="1:9" x14ac:dyDescent="0.25">
      <c r="A37" s="6" t="s">
        <v>14</v>
      </c>
      <c r="B37" s="5">
        <f>B30/B34</f>
        <v>0.11016949152542373</v>
      </c>
      <c r="C37" s="5">
        <f>C30/C34</f>
        <v>0.14912280701754385</v>
      </c>
      <c r="D37" s="5">
        <f>D30/D34</f>
        <v>0.1393939393939394</v>
      </c>
      <c r="E37" s="5">
        <f>E30/E34</f>
        <v>4.4117647058823532E-2</v>
      </c>
    </row>
    <row r="38" spans="1:9" x14ac:dyDescent="0.25">
      <c r="A38" s="6" t="s">
        <v>15</v>
      </c>
      <c r="B38" s="5">
        <f>B31/B34</f>
        <v>0.2231638418079096</v>
      </c>
      <c r="C38" s="5">
        <f>C31/C34</f>
        <v>0.27192982456140352</v>
      </c>
      <c r="D38" s="5">
        <f>D31/D34</f>
        <v>0.21212121212121213</v>
      </c>
      <c r="E38" s="5">
        <f>E31/E34</f>
        <v>0.22058823529411764</v>
      </c>
    </row>
    <row r="39" spans="1:9" x14ac:dyDescent="0.25">
      <c r="A39" s="6" t="s">
        <v>16</v>
      </c>
      <c r="B39" s="5">
        <f>B32/B34</f>
        <v>0.16101694915254236</v>
      </c>
      <c r="C39" s="5">
        <f>C32/C34</f>
        <v>0.18421052631578946</v>
      </c>
      <c r="D39" s="5">
        <f>D32/D34</f>
        <v>0.13333333333333333</v>
      </c>
      <c r="E39" s="5">
        <f>E32/E34</f>
        <v>0.13235294117647059</v>
      </c>
    </row>
    <row r="40" spans="1:9" x14ac:dyDescent="0.25">
      <c r="A40" s="6" t="s">
        <v>17</v>
      </c>
      <c r="B40" s="5">
        <f>B33/B34</f>
        <v>0.4519774011299435</v>
      </c>
      <c r="C40" s="5">
        <f>C33/C34</f>
        <v>0.32456140350877194</v>
      </c>
      <c r="D40" s="5">
        <f>D33/D34</f>
        <v>0.26666666666666666</v>
      </c>
      <c r="E40" s="5">
        <f>E33/E34</f>
        <v>0.54411764705882348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49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44</v>
      </c>
      <c r="C52" s="21">
        <v>0</v>
      </c>
      <c r="D52" s="21">
        <v>1</v>
      </c>
      <c r="E52" s="21">
        <v>27</v>
      </c>
      <c r="F52" s="21">
        <f>SUM(B52:E52)</f>
        <v>72</v>
      </c>
    </row>
    <row r="53" spans="1:6" x14ac:dyDescent="0.25">
      <c r="A53" s="20" t="s">
        <v>14</v>
      </c>
      <c r="B53" s="21">
        <v>75</v>
      </c>
      <c r="C53" s="21">
        <v>1</v>
      </c>
      <c r="D53" s="21">
        <v>0</v>
      </c>
      <c r="E53" s="21">
        <v>7</v>
      </c>
      <c r="F53" s="21">
        <f>SUM(B53:E53)</f>
        <v>83</v>
      </c>
    </row>
    <row r="54" spans="1:6" x14ac:dyDescent="0.25">
      <c r="A54" s="20" t="s">
        <v>15</v>
      </c>
      <c r="B54" s="21">
        <v>150</v>
      </c>
      <c r="C54" s="21">
        <v>2</v>
      </c>
      <c r="D54" s="21">
        <v>1</v>
      </c>
      <c r="E54" s="21">
        <v>7</v>
      </c>
      <c r="F54" s="21">
        <f>SUM(B54:E54)</f>
        <v>160</v>
      </c>
    </row>
    <row r="55" spans="1:6" x14ac:dyDescent="0.25">
      <c r="A55" s="20" t="s">
        <v>16</v>
      </c>
      <c r="B55" s="21">
        <v>107</v>
      </c>
      <c r="C55" s="21">
        <v>0</v>
      </c>
      <c r="D55" s="21">
        <v>1</v>
      </c>
      <c r="E55" s="21">
        <v>1</v>
      </c>
      <c r="F55" s="21">
        <f>SUM(B55:E55)</f>
        <v>109</v>
      </c>
    </row>
    <row r="56" spans="1:6" x14ac:dyDescent="0.25">
      <c r="A56" s="20" t="s">
        <v>17</v>
      </c>
      <c r="B56" s="21">
        <v>248</v>
      </c>
      <c r="C56" s="21">
        <v>3</v>
      </c>
      <c r="D56" s="21">
        <v>0</v>
      </c>
      <c r="E56" s="21">
        <v>27</v>
      </c>
      <c r="F56" s="21">
        <f>SUM(B56:E56)</f>
        <v>278</v>
      </c>
    </row>
    <row r="57" spans="1:6" x14ac:dyDescent="0.25">
      <c r="A57" s="22" t="s">
        <v>0</v>
      </c>
      <c r="B57" s="63">
        <f>SUM(B52:B56)</f>
        <v>624</v>
      </c>
      <c r="C57" s="63">
        <f>SUM(C52:C56)</f>
        <v>6</v>
      </c>
      <c r="D57" s="63">
        <f>SUM(D52:D56)</f>
        <v>3</v>
      </c>
      <c r="E57" s="63">
        <f>SUM(E52:E56)</f>
        <v>69</v>
      </c>
      <c r="F57" s="22">
        <f>SUM(F52:F56)</f>
        <v>702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7.0512820512820512E-2</v>
      </c>
      <c r="C59" s="24">
        <f>C52/C57</f>
        <v>0</v>
      </c>
      <c r="D59" s="24">
        <f>D52/D57</f>
        <v>0.33333333333333331</v>
      </c>
      <c r="E59" s="24">
        <f>E52/E57</f>
        <v>0.39130434782608697</v>
      </c>
      <c r="F59" s="19"/>
    </row>
    <row r="60" spans="1:6" x14ac:dyDescent="0.25">
      <c r="A60" s="20" t="s">
        <v>14</v>
      </c>
      <c r="B60" s="24">
        <f>B53/B57</f>
        <v>0.1201923076923077</v>
      </c>
      <c r="C60" s="24">
        <f>C53/C57</f>
        <v>0.16666666666666666</v>
      </c>
      <c r="D60" s="24">
        <f>D53/D57</f>
        <v>0</v>
      </c>
      <c r="E60" s="24">
        <f>E53/E57</f>
        <v>0.10144927536231885</v>
      </c>
      <c r="F60" s="19"/>
    </row>
    <row r="61" spans="1:6" x14ac:dyDescent="0.25">
      <c r="A61" s="20" t="s">
        <v>15</v>
      </c>
      <c r="B61" s="24">
        <f>B54/B57</f>
        <v>0.24038461538461539</v>
      </c>
      <c r="C61" s="24">
        <f>C54/C57</f>
        <v>0.33333333333333331</v>
      </c>
      <c r="D61" s="24">
        <f>D54/D57</f>
        <v>0.33333333333333331</v>
      </c>
      <c r="E61" s="24">
        <f>E54/E57</f>
        <v>0.10144927536231885</v>
      </c>
      <c r="F61" s="19"/>
    </row>
    <row r="62" spans="1:6" x14ac:dyDescent="0.25">
      <c r="A62" s="20" t="s">
        <v>16</v>
      </c>
      <c r="B62" s="24">
        <f>B55/B57</f>
        <v>0.17147435897435898</v>
      </c>
      <c r="C62" s="24">
        <f>C55/C57</f>
        <v>0</v>
      </c>
      <c r="D62" s="24">
        <f>D55/D57</f>
        <v>0.33333333333333331</v>
      </c>
      <c r="E62" s="24">
        <f>E55/E57</f>
        <v>1.4492753623188406E-2</v>
      </c>
      <c r="F62" s="19"/>
    </row>
    <row r="63" spans="1:6" x14ac:dyDescent="0.25">
      <c r="A63" s="20" t="s">
        <v>17</v>
      </c>
      <c r="B63" s="24">
        <f>B56/B57</f>
        <v>0.39743589743589741</v>
      </c>
      <c r="C63" s="24">
        <f>C56/C57</f>
        <v>0.5</v>
      </c>
      <c r="D63" s="24">
        <f>D56/D57</f>
        <v>0</v>
      </c>
      <c r="E63" s="24">
        <f>E56/E57</f>
        <v>0.39130434782608697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50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19</v>
      </c>
      <c r="C75" s="21">
        <v>27</v>
      </c>
      <c r="D75" s="21">
        <v>23</v>
      </c>
      <c r="E75" s="21">
        <v>1</v>
      </c>
      <c r="F75" s="21">
        <f>SUM(B75:E75)</f>
        <v>70</v>
      </c>
    </row>
    <row r="76" spans="1:6" x14ac:dyDescent="0.25">
      <c r="A76" s="20" t="s">
        <v>14</v>
      </c>
      <c r="B76" s="21">
        <v>12</v>
      </c>
      <c r="C76" s="21">
        <v>27</v>
      </c>
      <c r="D76" s="21">
        <v>39</v>
      </c>
      <c r="E76" s="21">
        <v>4</v>
      </c>
      <c r="F76" s="21">
        <f>SUM(B76:E76)</f>
        <v>82</v>
      </c>
    </row>
    <row r="77" spans="1:6" x14ac:dyDescent="0.25">
      <c r="A77" s="20" t="s">
        <v>15</v>
      </c>
      <c r="B77" s="21">
        <v>22</v>
      </c>
      <c r="C77" s="21">
        <v>68</v>
      </c>
      <c r="D77" s="21">
        <v>64</v>
      </c>
      <c r="E77" s="21">
        <v>6</v>
      </c>
      <c r="F77" s="21">
        <f>SUM(B77:E77)</f>
        <v>160</v>
      </c>
    </row>
    <row r="78" spans="1:6" x14ac:dyDescent="0.25">
      <c r="A78" s="20" t="s">
        <v>16</v>
      </c>
      <c r="B78" s="21">
        <v>5</v>
      </c>
      <c r="C78" s="21">
        <v>52</v>
      </c>
      <c r="D78" s="21">
        <v>43</v>
      </c>
      <c r="E78" s="21">
        <v>8</v>
      </c>
      <c r="F78" s="21">
        <f>SUM(B78:E78)</f>
        <v>108</v>
      </c>
    </row>
    <row r="79" spans="1:6" x14ac:dyDescent="0.25">
      <c r="A79" s="20" t="s">
        <v>17</v>
      </c>
      <c r="B79" s="21">
        <v>28</v>
      </c>
      <c r="C79" s="21">
        <v>80</v>
      </c>
      <c r="D79" s="21">
        <v>103</v>
      </c>
      <c r="E79" s="21">
        <v>56</v>
      </c>
      <c r="F79" s="21">
        <f>SUM(B79:E79)</f>
        <v>267</v>
      </c>
    </row>
    <row r="80" spans="1:6" x14ac:dyDescent="0.25">
      <c r="A80" s="26" t="s">
        <v>0</v>
      </c>
      <c r="B80" s="63">
        <f>SUM(B75:B79)</f>
        <v>86</v>
      </c>
      <c r="C80" s="63">
        <f>SUM(C75:C79)</f>
        <v>254</v>
      </c>
      <c r="D80" s="63">
        <f>SUM(D75:D79)</f>
        <v>272</v>
      </c>
      <c r="E80" s="63">
        <f>SUM(E75:E79)</f>
        <v>75</v>
      </c>
      <c r="F80" s="22">
        <f>SUM(F75:F79)</f>
        <v>687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0.22093023255813954</v>
      </c>
      <c r="C82" s="24">
        <f>C75/C80</f>
        <v>0.1062992125984252</v>
      </c>
      <c r="D82" s="24">
        <f>D75/D80</f>
        <v>8.455882352941177E-2</v>
      </c>
      <c r="E82" s="24">
        <f>E75/E80</f>
        <v>1.3333333333333334E-2</v>
      </c>
      <c r="F82" s="19"/>
    </row>
    <row r="83" spans="1:6" x14ac:dyDescent="0.25">
      <c r="A83" s="20" t="s">
        <v>14</v>
      </c>
      <c r="B83" s="24">
        <f>B76/B80</f>
        <v>0.13953488372093023</v>
      </c>
      <c r="C83" s="24">
        <f>C76/C80</f>
        <v>0.1062992125984252</v>
      </c>
      <c r="D83" s="24">
        <f>D76/D80</f>
        <v>0.14338235294117646</v>
      </c>
      <c r="E83" s="24">
        <f>E76/E80</f>
        <v>5.3333333333333337E-2</v>
      </c>
      <c r="F83" s="19"/>
    </row>
    <row r="84" spans="1:6" x14ac:dyDescent="0.25">
      <c r="A84" s="20" t="s">
        <v>15</v>
      </c>
      <c r="B84" s="24">
        <f>B77/B80</f>
        <v>0.2558139534883721</v>
      </c>
      <c r="C84" s="24">
        <f>C77/C80</f>
        <v>0.26771653543307089</v>
      </c>
      <c r="D84" s="24">
        <f>D77/D80</f>
        <v>0.23529411764705882</v>
      </c>
      <c r="E84" s="24">
        <f>E77/E80</f>
        <v>0.08</v>
      </c>
      <c r="F84" s="19"/>
    </row>
    <row r="85" spans="1:6" x14ac:dyDescent="0.25">
      <c r="A85" s="20" t="s">
        <v>16</v>
      </c>
      <c r="B85" s="24">
        <f>B78/B80</f>
        <v>5.8139534883720929E-2</v>
      </c>
      <c r="C85" s="24">
        <f>C78/C80</f>
        <v>0.20472440944881889</v>
      </c>
      <c r="D85" s="24">
        <f>D78/D80</f>
        <v>0.15808823529411764</v>
      </c>
      <c r="E85" s="24">
        <f>E78/E80</f>
        <v>0.10666666666666667</v>
      </c>
      <c r="F85" s="19"/>
    </row>
    <row r="86" spans="1:6" x14ac:dyDescent="0.25">
      <c r="A86" s="20" t="s">
        <v>17</v>
      </c>
      <c r="B86" s="24">
        <f>B79/B80</f>
        <v>0.32558139534883723</v>
      </c>
      <c r="C86" s="24">
        <f>C79/C80</f>
        <v>0.31496062992125984</v>
      </c>
      <c r="D86" s="24">
        <f>D79/D80</f>
        <v>0.37867647058823528</v>
      </c>
      <c r="E86" s="24">
        <f>E79/E80</f>
        <v>0.7466666666666667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51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18</v>
      </c>
      <c r="C98" s="21">
        <v>14</v>
      </c>
      <c r="D98" s="21">
        <v>17</v>
      </c>
      <c r="E98" s="28">
        <v>23</v>
      </c>
      <c r="F98" s="21">
        <f>SUM(B98:E98)</f>
        <v>72</v>
      </c>
    </row>
    <row r="99" spans="1:6" x14ac:dyDescent="0.25">
      <c r="A99" s="20" t="s">
        <v>14</v>
      </c>
      <c r="B99" s="21">
        <v>18</v>
      </c>
      <c r="C99" s="21">
        <v>22</v>
      </c>
      <c r="D99" s="21">
        <v>17</v>
      </c>
      <c r="E99" s="28">
        <v>26</v>
      </c>
      <c r="F99" s="21">
        <f>SUM(B99:E99)</f>
        <v>83</v>
      </c>
    </row>
    <row r="100" spans="1:6" x14ac:dyDescent="0.25">
      <c r="A100" s="20" t="s">
        <v>15</v>
      </c>
      <c r="B100" s="21">
        <v>9</v>
      </c>
      <c r="C100" s="21">
        <v>29</v>
      </c>
      <c r="D100" s="21">
        <v>57</v>
      </c>
      <c r="E100" s="28">
        <v>65</v>
      </c>
      <c r="F100" s="21">
        <f>SUM(B100:E100)</f>
        <v>160</v>
      </c>
    </row>
    <row r="101" spans="1:6" x14ac:dyDescent="0.25">
      <c r="A101" s="20" t="s">
        <v>16</v>
      </c>
      <c r="B101" s="21">
        <v>17</v>
      </c>
      <c r="C101" s="21">
        <v>13</v>
      </c>
      <c r="D101" s="21">
        <v>31</v>
      </c>
      <c r="E101" s="28">
        <v>48</v>
      </c>
      <c r="F101" s="21">
        <f>SUM(B101:E101)</f>
        <v>109</v>
      </c>
    </row>
    <row r="102" spans="1:6" x14ac:dyDescent="0.25">
      <c r="A102" s="20" t="s">
        <v>17</v>
      </c>
      <c r="B102" s="21">
        <v>64</v>
      </c>
      <c r="C102" s="21">
        <v>57</v>
      </c>
      <c r="D102" s="21">
        <v>51</v>
      </c>
      <c r="E102" s="28">
        <v>107</v>
      </c>
      <c r="F102" s="21">
        <f>SUM(B102:E102)</f>
        <v>279</v>
      </c>
    </row>
    <row r="103" spans="1:6" x14ac:dyDescent="0.25">
      <c r="A103" s="26" t="s">
        <v>0</v>
      </c>
      <c r="B103" s="63">
        <f>SUM(B98:B102)</f>
        <v>126</v>
      </c>
      <c r="C103" s="63">
        <f>SUM(C98:C102)</f>
        <v>135</v>
      </c>
      <c r="D103" s="63">
        <f>SUM(D98:D102)</f>
        <v>173</v>
      </c>
      <c r="E103" s="63">
        <f>SUM(E98:E102)</f>
        <v>269</v>
      </c>
      <c r="F103" s="22">
        <f>SUM(F98:F102)</f>
        <v>703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0.14285714285714285</v>
      </c>
      <c r="C105" s="24">
        <f>C98/C103</f>
        <v>0.1037037037037037</v>
      </c>
      <c r="D105" s="24">
        <f>D98/D103</f>
        <v>9.8265895953757232E-2</v>
      </c>
      <c r="E105" s="24">
        <f>E98/E103</f>
        <v>8.5501858736059477E-2</v>
      </c>
      <c r="F105" s="19"/>
    </row>
    <row r="106" spans="1:6" x14ac:dyDescent="0.25">
      <c r="A106" s="20" t="s">
        <v>14</v>
      </c>
      <c r="B106" s="24">
        <f>B99/B103</f>
        <v>0.14285714285714285</v>
      </c>
      <c r="C106" s="24">
        <f>C99/C103</f>
        <v>0.16296296296296298</v>
      </c>
      <c r="D106" s="24">
        <f>D99/D103</f>
        <v>9.8265895953757232E-2</v>
      </c>
      <c r="E106" s="24">
        <f>E99/E103</f>
        <v>9.6654275092936809E-2</v>
      </c>
      <c r="F106" s="19"/>
    </row>
    <row r="107" spans="1:6" x14ac:dyDescent="0.25">
      <c r="A107" s="20" t="s">
        <v>15</v>
      </c>
      <c r="B107" s="24">
        <f>B100/B103</f>
        <v>7.1428571428571425E-2</v>
      </c>
      <c r="C107" s="24">
        <f>C100/C103</f>
        <v>0.21481481481481482</v>
      </c>
      <c r="D107" s="24">
        <f>D100/D103</f>
        <v>0.32947976878612717</v>
      </c>
      <c r="E107" s="24">
        <f>E100/E103</f>
        <v>0.24163568773234201</v>
      </c>
      <c r="F107" s="19"/>
    </row>
    <row r="108" spans="1:6" x14ac:dyDescent="0.25">
      <c r="A108" s="20" t="s">
        <v>16</v>
      </c>
      <c r="B108" s="24">
        <f>B101/B103</f>
        <v>0.13492063492063491</v>
      </c>
      <c r="C108" s="24">
        <f>C101/C103</f>
        <v>9.6296296296296297E-2</v>
      </c>
      <c r="D108" s="24">
        <f>D101/D103</f>
        <v>0.1791907514450867</v>
      </c>
      <c r="E108" s="24">
        <f>E101/E103</f>
        <v>0.17843866171003717</v>
      </c>
      <c r="F108" s="19"/>
    </row>
    <row r="109" spans="1:6" x14ac:dyDescent="0.25">
      <c r="A109" s="20" t="s">
        <v>17</v>
      </c>
      <c r="B109" s="24">
        <f>B102/B103</f>
        <v>0.50793650793650791</v>
      </c>
      <c r="C109" s="24">
        <f>C102/C103</f>
        <v>0.42222222222222222</v>
      </c>
      <c r="D109" s="24">
        <f>D102/D103</f>
        <v>0.2947976878612717</v>
      </c>
      <c r="E109" s="24">
        <f>E102/E103</f>
        <v>0.39776951672862454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67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52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46</v>
      </c>
      <c r="C10" s="29">
        <v>13189</v>
      </c>
      <c r="D10" s="29">
        <v>5683</v>
      </c>
      <c r="E10" s="31">
        <f>C10/C15</f>
        <v>4.548730983724724E-2</v>
      </c>
      <c r="F10" s="31">
        <f>D10/D15</f>
        <v>0.18932604857247559</v>
      </c>
    </row>
    <row r="11" spans="1:6" x14ac:dyDescent="0.25">
      <c r="A11" s="6" t="s">
        <v>14</v>
      </c>
      <c r="B11" s="29">
        <v>54</v>
      </c>
      <c r="C11" s="29">
        <v>22854</v>
      </c>
      <c r="D11" s="29">
        <v>5260</v>
      </c>
      <c r="E11" s="31">
        <f>C11/C15</f>
        <v>7.8820758133326896E-2</v>
      </c>
      <c r="F11" s="31">
        <f>D11/D15</f>
        <v>0.17523403404737314</v>
      </c>
    </row>
    <row r="12" spans="1:6" x14ac:dyDescent="0.25">
      <c r="A12" s="6" t="s">
        <v>15</v>
      </c>
      <c r="B12" s="29">
        <v>159</v>
      </c>
      <c r="C12" s="29">
        <v>84529</v>
      </c>
      <c r="D12" s="29">
        <v>12405</v>
      </c>
      <c r="E12" s="31">
        <f>C12/C15</f>
        <v>0.29153057951570793</v>
      </c>
      <c r="F12" s="31">
        <f>D12/D15</f>
        <v>0.41326581603757873</v>
      </c>
    </row>
    <row r="13" spans="1:6" x14ac:dyDescent="0.25">
      <c r="A13" s="6" t="s">
        <v>16</v>
      </c>
      <c r="B13" s="29">
        <v>146</v>
      </c>
      <c r="C13" s="29">
        <v>65233</v>
      </c>
      <c r="D13" s="29">
        <v>4866</v>
      </c>
      <c r="E13" s="31">
        <f>C13/C15</f>
        <v>0.22498094492479712</v>
      </c>
      <c r="F13" s="31">
        <f>D13/D15</f>
        <v>0.16210813872139121</v>
      </c>
    </row>
    <row r="14" spans="1:6" x14ac:dyDescent="0.25">
      <c r="A14" s="6" t="s">
        <v>17</v>
      </c>
      <c r="B14" s="30">
        <v>302</v>
      </c>
      <c r="C14" s="30">
        <v>104144</v>
      </c>
      <c r="D14" s="30">
        <v>1803</v>
      </c>
      <c r="E14" s="31">
        <f>C14/C15</f>
        <v>0.35918040758892084</v>
      </c>
      <c r="F14" s="31">
        <f>D14/D15</f>
        <v>6.0065962621181329E-2</v>
      </c>
    </row>
    <row r="15" spans="1:6" x14ac:dyDescent="0.25">
      <c r="A15" s="4" t="s">
        <v>0</v>
      </c>
      <c r="B15" s="63">
        <f>SUM(B10:B14)</f>
        <v>707</v>
      </c>
      <c r="C15" s="63">
        <f>SUM(C10:C14)</f>
        <v>289949</v>
      </c>
      <c r="D15" s="63">
        <f>SUM(D10:D14)</f>
        <v>30017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53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6</v>
      </c>
      <c r="C29" s="9">
        <v>7</v>
      </c>
      <c r="D29" s="18">
        <v>23</v>
      </c>
      <c r="E29" s="3">
        <v>5</v>
      </c>
      <c r="F29" s="21">
        <f>SUM(B29:E29)</f>
        <v>41</v>
      </c>
      <c r="G29" s="15"/>
    </row>
    <row r="30" spans="1:7" x14ac:dyDescent="0.25">
      <c r="A30" s="6" t="s">
        <v>14</v>
      </c>
      <c r="B30" s="9">
        <v>26</v>
      </c>
      <c r="C30" s="9">
        <v>11</v>
      </c>
      <c r="D30" s="18">
        <v>17</v>
      </c>
      <c r="E30" s="3">
        <v>0</v>
      </c>
      <c r="F30" s="21">
        <f>SUM(B30:E30)</f>
        <v>54</v>
      </c>
      <c r="G30" s="15"/>
    </row>
    <row r="31" spans="1:7" x14ac:dyDescent="0.25">
      <c r="A31" s="6" t="s">
        <v>15</v>
      </c>
      <c r="B31" s="9">
        <v>85</v>
      </c>
      <c r="C31" s="9">
        <v>34</v>
      </c>
      <c r="D31" s="18">
        <v>30</v>
      </c>
      <c r="E31" s="3">
        <v>8</v>
      </c>
      <c r="F31" s="21">
        <f>SUM(B31:E31)</f>
        <v>157</v>
      </c>
      <c r="G31" s="15"/>
    </row>
    <row r="32" spans="1:7" x14ac:dyDescent="0.25">
      <c r="A32" s="6" t="s">
        <v>16</v>
      </c>
      <c r="B32" s="9">
        <v>94</v>
      </c>
      <c r="C32" s="9">
        <v>21</v>
      </c>
      <c r="D32" s="18">
        <v>23</v>
      </c>
      <c r="E32" s="3">
        <v>8</v>
      </c>
      <c r="F32" s="21">
        <f>SUM(B32:E32)</f>
        <v>146</v>
      </c>
      <c r="G32" s="15"/>
    </row>
    <row r="33" spans="1:9" x14ac:dyDescent="0.25">
      <c r="A33" s="6" t="s">
        <v>17</v>
      </c>
      <c r="B33" s="9">
        <v>149</v>
      </c>
      <c r="C33" s="9">
        <v>43</v>
      </c>
      <c r="D33" s="18">
        <v>61</v>
      </c>
      <c r="E33" s="3">
        <v>30</v>
      </c>
      <c r="F33" s="21">
        <f>SUM(B33:E33)</f>
        <v>283</v>
      </c>
      <c r="G33" s="15"/>
    </row>
    <row r="34" spans="1:9" x14ac:dyDescent="0.25">
      <c r="A34" s="8" t="s">
        <v>0</v>
      </c>
      <c r="B34" s="63">
        <f>SUM(B29:B33)</f>
        <v>360</v>
      </c>
      <c r="C34" s="63">
        <f>SUM(C29:C33)</f>
        <v>116</v>
      </c>
      <c r="D34" s="63">
        <f>SUM(D29:D33)</f>
        <v>154</v>
      </c>
      <c r="E34" s="63">
        <f>SUM(E29:E33)</f>
        <v>51</v>
      </c>
      <c r="F34" s="22">
        <f>SUM(F29:F33)</f>
        <v>681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1.6666666666666666E-2</v>
      </c>
      <c r="C36" s="5">
        <f>C29/C34</f>
        <v>6.0344827586206899E-2</v>
      </c>
      <c r="D36" s="5">
        <f>D29/D34</f>
        <v>0.14935064935064934</v>
      </c>
      <c r="E36" s="5">
        <f>E29/E34</f>
        <v>9.8039215686274508E-2</v>
      </c>
    </row>
    <row r="37" spans="1:9" x14ac:dyDescent="0.25">
      <c r="A37" s="6" t="s">
        <v>14</v>
      </c>
      <c r="B37" s="5">
        <f>B30/B34</f>
        <v>7.2222222222222215E-2</v>
      </c>
      <c r="C37" s="5">
        <f>C30/C34</f>
        <v>9.4827586206896547E-2</v>
      </c>
      <c r="D37" s="5">
        <f>D30/D34</f>
        <v>0.11038961038961038</v>
      </c>
      <c r="E37" s="5">
        <f>E30/E34</f>
        <v>0</v>
      </c>
    </row>
    <row r="38" spans="1:9" x14ac:dyDescent="0.25">
      <c r="A38" s="6" t="s">
        <v>15</v>
      </c>
      <c r="B38" s="5">
        <f>B31/B34</f>
        <v>0.2361111111111111</v>
      </c>
      <c r="C38" s="5">
        <f>C31/C34</f>
        <v>0.29310344827586204</v>
      </c>
      <c r="D38" s="5">
        <f>D31/D34</f>
        <v>0.19480519480519481</v>
      </c>
      <c r="E38" s="5">
        <f>E31/E34</f>
        <v>0.15686274509803921</v>
      </c>
    </row>
    <row r="39" spans="1:9" x14ac:dyDescent="0.25">
      <c r="A39" s="6" t="s">
        <v>16</v>
      </c>
      <c r="B39" s="5">
        <f>B32/B34</f>
        <v>0.26111111111111113</v>
      </c>
      <c r="C39" s="5">
        <f>C32/C34</f>
        <v>0.18103448275862069</v>
      </c>
      <c r="D39" s="5">
        <f>D32/D34</f>
        <v>0.14935064935064934</v>
      </c>
      <c r="E39" s="5">
        <f>E32/E34</f>
        <v>0.15686274509803921</v>
      </c>
    </row>
    <row r="40" spans="1:9" x14ac:dyDescent="0.25">
      <c r="A40" s="6" t="s">
        <v>17</v>
      </c>
      <c r="B40" s="5">
        <f>B33/B34</f>
        <v>0.41388888888888886</v>
      </c>
      <c r="C40" s="5">
        <f>C33/C34</f>
        <v>0.37068965517241381</v>
      </c>
      <c r="D40" s="5">
        <f>D33/D34</f>
        <v>0.39610389610389612</v>
      </c>
      <c r="E40" s="5">
        <f>E33/E34</f>
        <v>0.58823529411764708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54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22</v>
      </c>
      <c r="C52" s="21">
        <v>1</v>
      </c>
      <c r="D52" s="21">
        <v>0</v>
      </c>
      <c r="E52" s="21">
        <v>18</v>
      </c>
      <c r="F52" s="21">
        <f>SUM(B52:E52)</f>
        <v>41</v>
      </c>
    </row>
    <row r="53" spans="1:6" x14ac:dyDescent="0.25">
      <c r="A53" s="20" t="s">
        <v>14</v>
      </c>
      <c r="B53" s="21">
        <v>47</v>
      </c>
      <c r="C53" s="21">
        <v>1</v>
      </c>
      <c r="D53" s="21">
        <v>0</v>
      </c>
      <c r="E53" s="21">
        <v>6</v>
      </c>
      <c r="F53" s="21">
        <f>SUM(B53:E53)</f>
        <v>54</v>
      </c>
    </row>
    <row r="54" spans="1:6" x14ac:dyDescent="0.25">
      <c r="A54" s="20" t="s">
        <v>15</v>
      </c>
      <c r="B54" s="21">
        <v>152</v>
      </c>
      <c r="C54" s="21">
        <v>2</v>
      </c>
      <c r="D54" s="21">
        <v>0</v>
      </c>
      <c r="E54" s="21">
        <v>3</v>
      </c>
      <c r="F54" s="21">
        <f>SUM(B54:E54)</f>
        <v>157</v>
      </c>
    </row>
    <row r="55" spans="1:6" x14ac:dyDescent="0.25">
      <c r="A55" s="20" t="s">
        <v>16</v>
      </c>
      <c r="B55" s="21">
        <v>139</v>
      </c>
      <c r="C55" s="21">
        <v>0</v>
      </c>
      <c r="D55" s="21">
        <v>0</v>
      </c>
      <c r="E55" s="21">
        <v>7</v>
      </c>
      <c r="F55" s="21">
        <f>SUM(B55:E55)</f>
        <v>146</v>
      </c>
    </row>
    <row r="56" spans="1:6" x14ac:dyDescent="0.25">
      <c r="A56" s="20" t="s">
        <v>17</v>
      </c>
      <c r="B56" s="21">
        <v>267</v>
      </c>
      <c r="C56" s="21">
        <v>2</v>
      </c>
      <c r="D56" s="21">
        <v>1</v>
      </c>
      <c r="E56" s="21">
        <v>16</v>
      </c>
      <c r="F56" s="21">
        <f>SUM(B56:E56)</f>
        <v>286</v>
      </c>
    </row>
    <row r="57" spans="1:6" x14ac:dyDescent="0.25">
      <c r="A57" s="22" t="s">
        <v>0</v>
      </c>
      <c r="B57" s="63">
        <f>SUM(B52:B56)</f>
        <v>627</v>
      </c>
      <c r="C57" s="63">
        <f>SUM(C52:C56)</f>
        <v>6</v>
      </c>
      <c r="D57" s="63">
        <f>SUM(D52:D56)</f>
        <v>1</v>
      </c>
      <c r="E57" s="63">
        <f>SUM(E52:E56)</f>
        <v>50</v>
      </c>
      <c r="F57" s="22">
        <f>SUM(F52:F56)</f>
        <v>684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3.5087719298245612E-2</v>
      </c>
      <c r="C59" s="24">
        <f>C52/C57</f>
        <v>0.16666666666666666</v>
      </c>
      <c r="D59" s="24">
        <f>D52/D57</f>
        <v>0</v>
      </c>
      <c r="E59" s="24">
        <f>E52/E57</f>
        <v>0.36</v>
      </c>
      <c r="F59" s="19"/>
    </row>
    <row r="60" spans="1:6" x14ac:dyDescent="0.25">
      <c r="A60" s="20" t="s">
        <v>14</v>
      </c>
      <c r="B60" s="24">
        <f>B53/B57</f>
        <v>7.4960127591706532E-2</v>
      </c>
      <c r="C60" s="24">
        <f>C53/C57</f>
        <v>0.16666666666666666</v>
      </c>
      <c r="D60" s="24">
        <f>D53/D57</f>
        <v>0</v>
      </c>
      <c r="E60" s="24">
        <f>E53/E57</f>
        <v>0.12</v>
      </c>
      <c r="F60" s="19"/>
    </row>
    <row r="61" spans="1:6" x14ac:dyDescent="0.25">
      <c r="A61" s="20" t="s">
        <v>15</v>
      </c>
      <c r="B61" s="24">
        <f>B54/B57</f>
        <v>0.24242424242424243</v>
      </c>
      <c r="C61" s="24">
        <f>C54/C57</f>
        <v>0.33333333333333331</v>
      </c>
      <c r="D61" s="24">
        <f>D54/D57</f>
        <v>0</v>
      </c>
      <c r="E61" s="24">
        <f>E54/E57</f>
        <v>0.06</v>
      </c>
      <c r="F61" s="19"/>
    </row>
    <row r="62" spans="1:6" x14ac:dyDescent="0.25">
      <c r="A62" s="20" t="s">
        <v>16</v>
      </c>
      <c r="B62" s="24">
        <f>B55/B57</f>
        <v>0.22169059011164274</v>
      </c>
      <c r="C62" s="24">
        <f>C55/C57</f>
        <v>0</v>
      </c>
      <c r="D62" s="24">
        <f>D55/D57</f>
        <v>0</v>
      </c>
      <c r="E62" s="24">
        <f>E55/E57</f>
        <v>0.14000000000000001</v>
      </c>
      <c r="F62" s="19"/>
    </row>
    <row r="63" spans="1:6" x14ac:dyDescent="0.25">
      <c r="A63" s="20" t="s">
        <v>17</v>
      </c>
      <c r="B63" s="24">
        <f>B56/B57</f>
        <v>0.42583732057416268</v>
      </c>
      <c r="C63" s="24">
        <f>C56/C57</f>
        <v>0.33333333333333331</v>
      </c>
      <c r="D63" s="24">
        <f>D56/D57</f>
        <v>1</v>
      </c>
      <c r="E63" s="24">
        <f>E56/E57</f>
        <v>0.32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55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7</v>
      </c>
      <c r="C75" s="21">
        <v>17</v>
      </c>
      <c r="D75" s="21">
        <v>16</v>
      </c>
      <c r="E75" s="21">
        <v>0</v>
      </c>
      <c r="F75" s="21">
        <f>SUM(B75:E75)</f>
        <v>40</v>
      </c>
    </row>
    <row r="76" spans="1:6" x14ac:dyDescent="0.25">
      <c r="A76" s="20" t="s">
        <v>14</v>
      </c>
      <c r="B76" s="21">
        <v>3</v>
      </c>
      <c r="C76" s="21">
        <v>27</v>
      </c>
      <c r="D76" s="21">
        <v>23</v>
      </c>
      <c r="E76" s="21">
        <v>0</v>
      </c>
      <c r="F76" s="21">
        <f>SUM(B76:E76)</f>
        <v>53</v>
      </c>
    </row>
    <row r="77" spans="1:6" x14ac:dyDescent="0.25">
      <c r="A77" s="20" t="s">
        <v>15</v>
      </c>
      <c r="B77" s="21">
        <v>12</v>
      </c>
      <c r="C77" s="21">
        <v>69</v>
      </c>
      <c r="D77" s="21">
        <v>58</v>
      </c>
      <c r="E77" s="21">
        <v>17</v>
      </c>
      <c r="F77" s="21">
        <f>SUM(B77:E77)</f>
        <v>156</v>
      </c>
    </row>
    <row r="78" spans="1:6" x14ac:dyDescent="0.25">
      <c r="A78" s="20" t="s">
        <v>16</v>
      </c>
      <c r="B78" s="21">
        <v>9</v>
      </c>
      <c r="C78" s="21">
        <v>82</v>
      </c>
      <c r="D78" s="21">
        <v>44</v>
      </c>
      <c r="E78" s="21">
        <v>6</v>
      </c>
      <c r="F78" s="21">
        <f>SUM(B78:E78)</f>
        <v>141</v>
      </c>
    </row>
    <row r="79" spans="1:6" x14ac:dyDescent="0.25">
      <c r="A79" s="20" t="s">
        <v>17</v>
      </c>
      <c r="B79" s="21">
        <v>17</v>
      </c>
      <c r="C79" s="21">
        <v>106</v>
      </c>
      <c r="D79" s="21">
        <v>124</v>
      </c>
      <c r="E79" s="21">
        <v>31</v>
      </c>
      <c r="F79" s="21">
        <f>SUM(B79:E79)</f>
        <v>278</v>
      </c>
    </row>
    <row r="80" spans="1:6" x14ac:dyDescent="0.25">
      <c r="A80" s="26" t="s">
        <v>0</v>
      </c>
      <c r="B80" s="63">
        <f>SUM(B75:B79)</f>
        <v>48</v>
      </c>
      <c r="C80" s="63">
        <f>SUM(C75:C79)</f>
        <v>301</v>
      </c>
      <c r="D80" s="63">
        <f>SUM(D75:D79)</f>
        <v>265</v>
      </c>
      <c r="E80" s="63">
        <f>SUM(E75:E79)</f>
        <v>54</v>
      </c>
      <c r="F80" s="22">
        <f>SUM(F75:F79)</f>
        <v>668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0.14583333333333334</v>
      </c>
      <c r="C82" s="24">
        <f>C75/C80</f>
        <v>5.647840531561462E-2</v>
      </c>
      <c r="D82" s="24">
        <f>D75/D80</f>
        <v>6.0377358490566038E-2</v>
      </c>
      <c r="E82" s="24">
        <f>E75/E80</f>
        <v>0</v>
      </c>
      <c r="F82" s="19"/>
    </row>
    <row r="83" spans="1:6" x14ac:dyDescent="0.25">
      <c r="A83" s="20" t="s">
        <v>14</v>
      </c>
      <c r="B83" s="24">
        <f>B76/B80</f>
        <v>6.25E-2</v>
      </c>
      <c r="C83" s="24">
        <f>C76/C80</f>
        <v>8.9700996677740868E-2</v>
      </c>
      <c r="D83" s="24">
        <f>D76/D80</f>
        <v>8.6792452830188674E-2</v>
      </c>
      <c r="E83" s="24">
        <f>E76/E80</f>
        <v>0</v>
      </c>
      <c r="F83" s="19"/>
    </row>
    <row r="84" spans="1:6" x14ac:dyDescent="0.25">
      <c r="A84" s="20" t="s">
        <v>15</v>
      </c>
      <c r="B84" s="24">
        <f>B77/B80</f>
        <v>0.25</v>
      </c>
      <c r="C84" s="24">
        <f>C77/C80</f>
        <v>0.2292358803986711</v>
      </c>
      <c r="D84" s="24">
        <f>D77/D80</f>
        <v>0.21886792452830189</v>
      </c>
      <c r="E84" s="24">
        <f>E77/E80</f>
        <v>0.31481481481481483</v>
      </c>
      <c r="F84" s="19"/>
    </row>
    <row r="85" spans="1:6" x14ac:dyDescent="0.25">
      <c r="A85" s="20" t="s">
        <v>16</v>
      </c>
      <c r="B85" s="24">
        <f>B78/B80</f>
        <v>0.1875</v>
      </c>
      <c r="C85" s="24">
        <f>C78/C80</f>
        <v>0.27242524916943522</v>
      </c>
      <c r="D85" s="24">
        <f>D78/D80</f>
        <v>0.16603773584905659</v>
      </c>
      <c r="E85" s="24">
        <f>E78/E80</f>
        <v>0.1111111111111111</v>
      </c>
      <c r="F85" s="19"/>
    </row>
    <row r="86" spans="1:6" x14ac:dyDescent="0.25">
      <c r="A86" s="20" t="s">
        <v>17</v>
      </c>
      <c r="B86" s="24">
        <f>B79/B80</f>
        <v>0.35416666666666669</v>
      </c>
      <c r="C86" s="24">
        <f>C79/C80</f>
        <v>0.35215946843853818</v>
      </c>
      <c r="D86" s="24">
        <f>D79/D80</f>
        <v>0.4679245283018868</v>
      </c>
      <c r="E86" s="24">
        <f>E79/E80</f>
        <v>0.57407407407407407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56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7</v>
      </c>
      <c r="C98" s="21">
        <v>8</v>
      </c>
      <c r="D98" s="21">
        <v>11</v>
      </c>
      <c r="E98" s="28">
        <v>20</v>
      </c>
      <c r="F98" s="21">
        <f>SUM(B98:E98)</f>
        <v>46</v>
      </c>
    </row>
    <row r="99" spans="1:6" x14ac:dyDescent="0.25">
      <c r="A99" s="20" t="s">
        <v>14</v>
      </c>
      <c r="B99" s="21">
        <v>9</v>
      </c>
      <c r="C99" s="21">
        <v>10</v>
      </c>
      <c r="D99" s="21">
        <v>15</v>
      </c>
      <c r="E99" s="28">
        <v>20</v>
      </c>
      <c r="F99" s="21">
        <f>SUM(B99:E99)</f>
        <v>54</v>
      </c>
    </row>
    <row r="100" spans="1:6" x14ac:dyDescent="0.25">
      <c r="A100" s="20" t="s">
        <v>15</v>
      </c>
      <c r="B100" s="21">
        <v>29</v>
      </c>
      <c r="C100" s="21">
        <v>40</v>
      </c>
      <c r="D100" s="21">
        <v>41</v>
      </c>
      <c r="E100" s="28">
        <v>49</v>
      </c>
      <c r="F100" s="21">
        <f>SUM(B100:E100)</f>
        <v>159</v>
      </c>
    </row>
    <row r="101" spans="1:6" x14ac:dyDescent="0.25">
      <c r="A101" s="20" t="s">
        <v>16</v>
      </c>
      <c r="B101" s="21">
        <v>16</v>
      </c>
      <c r="C101" s="21">
        <v>30</v>
      </c>
      <c r="D101" s="21">
        <v>38</v>
      </c>
      <c r="E101" s="28">
        <v>62</v>
      </c>
      <c r="F101" s="21">
        <f>SUM(B101:E101)</f>
        <v>146</v>
      </c>
    </row>
    <row r="102" spans="1:6" x14ac:dyDescent="0.25">
      <c r="A102" s="20" t="s">
        <v>17</v>
      </c>
      <c r="B102" s="21">
        <v>60</v>
      </c>
      <c r="C102" s="21">
        <v>44</v>
      </c>
      <c r="D102" s="21">
        <v>64</v>
      </c>
      <c r="E102" s="28">
        <v>124</v>
      </c>
      <c r="F102" s="21">
        <f>SUM(B102:E102)</f>
        <v>292</v>
      </c>
    </row>
    <row r="103" spans="1:6" x14ac:dyDescent="0.25">
      <c r="A103" s="26" t="s">
        <v>0</v>
      </c>
      <c r="B103" s="63">
        <f>SUM(B98:B102)</f>
        <v>121</v>
      </c>
      <c r="C103" s="63">
        <f>SUM(C98:C102)</f>
        <v>132</v>
      </c>
      <c r="D103" s="63">
        <f>SUM(D98:D102)</f>
        <v>169</v>
      </c>
      <c r="E103" s="63">
        <f>SUM(E98:E102)</f>
        <v>275</v>
      </c>
      <c r="F103" s="22">
        <f>SUM(F98:F102)</f>
        <v>697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5.7851239669421489E-2</v>
      </c>
      <c r="C105" s="24">
        <f>C98/C103</f>
        <v>6.0606060606060608E-2</v>
      </c>
      <c r="D105" s="24">
        <f>D98/D103</f>
        <v>6.5088757396449703E-2</v>
      </c>
      <c r="E105" s="24">
        <f>E98/E103</f>
        <v>7.2727272727272724E-2</v>
      </c>
      <c r="F105" s="19"/>
    </row>
    <row r="106" spans="1:6" x14ac:dyDescent="0.25">
      <c r="A106" s="20" t="s">
        <v>14</v>
      </c>
      <c r="B106" s="24">
        <f>B99/B103</f>
        <v>7.43801652892562E-2</v>
      </c>
      <c r="C106" s="24">
        <f>C99/C103</f>
        <v>7.575757575757576E-2</v>
      </c>
      <c r="D106" s="24">
        <f>D99/D103</f>
        <v>8.8757396449704137E-2</v>
      </c>
      <c r="E106" s="24">
        <f>E99/E103</f>
        <v>7.2727272727272724E-2</v>
      </c>
      <c r="F106" s="19"/>
    </row>
    <row r="107" spans="1:6" x14ac:dyDescent="0.25">
      <c r="A107" s="20" t="s">
        <v>15</v>
      </c>
      <c r="B107" s="24">
        <f>B100/B103</f>
        <v>0.23966942148760331</v>
      </c>
      <c r="C107" s="24">
        <f>C100/C103</f>
        <v>0.30303030303030304</v>
      </c>
      <c r="D107" s="24">
        <f>D100/D103</f>
        <v>0.24260355029585798</v>
      </c>
      <c r="E107" s="24">
        <f>E100/E103</f>
        <v>0.17818181818181819</v>
      </c>
      <c r="F107" s="19"/>
    </row>
    <row r="108" spans="1:6" x14ac:dyDescent="0.25">
      <c r="A108" s="20" t="s">
        <v>16</v>
      </c>
      <c r="B108" s="24">
        <f>B101/B103</f>
        <v>0.13223140495867769</v>
      </c>
      <c r="C108" s="24">
        <f>C101/C103</f>
        <v>0.22727272727272727</v>
      </c>
      <c r="D108" s="24">
        <f>D101/D103</f>
        <v>0.22485207100591717</v>
      </c>
      <c r="E108" s="24">
        <f>E101/E103</f>
        <v>0.22545454545454546</v>
      </c>
      <c r="F108" s="19"/>
    </row>
    <row r="109" spans="1:6" x14ac:dyDescent="0.25">
      <c r="A109" s="20" t="s">
        <v>17</v>
      </c>
      <c r="B109" s="24">
        <f>B102/B103</f>
        <v>0.49586776859504134</v>
      </c>
      <c r="C109" s="24">
        <f>C102/C103</f>
        <v>0.33333333333333331</v>
      </c>
      <c r="D109" s="24">
        <f>D102/D103</f>
        <v>0.378698224852071</v>
      </c>
      <c r="E109" s="24">
        <f>E102/E103</f>
        <v>0.45090909090909093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2018-07-18T21:14:03Z</dcterms:modified>
</cp:coreProperties>
</file>