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0" i="3"/>
  <c r="E86" i="3"/>
  <c r="D80" i="3"/>
  <c r="D86" i="3"/>
  <c r="C80" i="3"/>
  <c r="C86" i="3"/>
  <c r="B80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C20" i="1"/>
  <c r="B36" i="1"/>
  <c r="B35" i="1"/>
  <c r="B34" i="1"/>
  <c r="B33" i="1"/>
  <c r="B32" i="1"/>
  <c r="C34" i="1"/>
  <c r="D34" i="1"/>
  <c r="D20" i="1"/>
  <c r="C32" i="1"/>
  <c r="D32" i="1"/>
  <c r="C35" i="1"/>
  <c r="D35" i="1"/>
  <c r="C36" i="1"/>
  <c r="D36" i="1"/>
  <c r="C33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<sst xmlns="http://schemas.openxmlformats.org/spreadsheetml/2006/main" count="225" uniqueCount="59">
  <si>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</si>
  <si>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</si>
  <si>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</si>
  <si>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</si>
  <si>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</si>
  <si>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</si>
  <si>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</si>
  <si>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</si>
  <si>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</si>
  <si>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</si>
  <si>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</si>
  <si>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</si>
  <si>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</si>
  <si>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</si>
  <si>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</si>
  <si>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</si>
  <si>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</si>
  <si>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</si>
  <si>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</si>
  <si>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</si>
  <si>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</si>
  <si>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</si>
  <si>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</si>
  <si>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</si>
  <si>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</si>
  <si>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</si>
  <si>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</si>
  <si>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</si>
  <si>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</si>
  <si>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</si>
  <si>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</si>
  <si>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</si>
  <si>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</si>
  <si>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</si>
  <si>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</si>
  <si>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</si>
  <si>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</si>
  <si>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</si>
  <si>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</si>
  <si>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</si>
  <si>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</si>
  <si>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</si>
  <si>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</si>
  <si>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</si>
  <si>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</si>
  <si>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District of Columbia</t>
  </si>
  <si>
    <t>School Chronic Absence Levels Across District of Columbia SY 15-16  Compared to SY 13-14</t>
  </si>
  <si>
    <t>School Chronic Absence Levels Across District of Columbia</t>
  </si>
  <si>
    <t>District of Columbia Schools Reporting Zero Students as Chronically Absent</t>
  </si>
  <si>
    <t>SY 15-16 Chronic Absence Levels Across 
District of Columbia Schools</t>
  </si>
  <si>
    <t xml:space="preserve">SY 15-16 Chronic Absence Levels across District of Columbia Schools by Grades Served </t>
  </si>
  <si>
    <t xml:space="preserve">SY 15-16 Chronic Absence Levels Across District of Columbia Schools by School Type </t>
  </si>
  <si>
    <t xml:space="preserve">SY 15-16 Chronic Absence Levels Across District of Columbia Schools by Concentration of Poverty  </t>
  </si>
  <si>
    <t xml:space="preserve">SY 15-16 Chronic Absence Levels Across District of Columbia Schools by Locale </t>
  </si>
  <si>
    <t>SY 13-14 Chronic Absence Levels Across 
District of Columbia Schools</t>
  </si>
  <si>
    <t xml:space="preserve"> SY 13-14 Chronic Absence Levels across District of Columbia Schools by Grades Served</t>
  </si>
  <si>
    <t xml:space="preserve">SY 13-14 Chronic Absence Levels Across District of Columbia Schools by School Type </t>
  </si>
  <si>
    <t xml:space="preserve">SY 13-14 Chronic Absence Levels Across District of Columbia Schools by Concentration of Poverty </t>
  </si>
  <si>
    <t>SY 13-14 Chronic Absence Levels Across District of Columbia Schools by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</si>
</sst>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D.C.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69</c:v>
                </c:pt>
                <c:pt idx="1">
                  <c:v>31</c:v>
                </c:pt>
                <c:pt idx="2">
                  <c:v>49</c:v>
                </c:pt>
                <c:pt idx="3">
                  <c:v>26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79</c:v>
                </c:pt>
                <c:pt idx="1">
                  <c:v>40</c:v>
                </c:pt>
                <c:pt idx="2">
                  <c:v>49</c:v>
                </c:pt>
                <c:pt idx="3">
                  <c:v>20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696856"/>
        <c:axId val="-2121438392"/>
      </c:barChart>
      <c:catAx>
        <c:axId val="213569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1438392"/>
        <c:crosses val="autoZero"/>
        <c:auto val="1"/>
        <c:lblAlgn val="ctr"/>
        <c:lblOffset val="100"/>
        <c:noMultiLvlLbl val="0"/>
      </c:catAx>
      <c:valAx>
        <c:axId val="-21214383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69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D.C.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 Definied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0.34358974358974359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0.15897435897435896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0.25128205128205128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0.12820512820512819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0.11794871794871795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15452536"/>
        <c:axId val="-2105904184"/>
      </c:barChart>
      <c:catAx>
        <c:axId val="-2115452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5904184"/>
        <c:crosses val="autoZero"/>
        <c:auto val="1"/>
        <c:lblAlgn val="ctr"/>
        <c:lblOffset val="100"/>
        <c:noMultiLvlLbl val="0"/>
      </c:catAx>
      <c:valAx>
        <c:axId val="-21059041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5452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D.C.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0.35204081632653061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0.15816326530612246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0.12244897959183673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0.11734693877551021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8158072"/>
        <c:axId val="-2096148792"/>
      </c:barChart>
      <c:catAx>
        <c:axId val="-2118158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96148792"/>
        <c:crosses val="autoZero"/>
        <c:auto val="1"/>
        <c:lblAlgn val="ctr"/>
        <c:lblOffset val="100"/>
        <c:noMultiLvlLbl val="0"/>
      </c:catAx>
      <c:valAx>
        <c:axId val="-20961487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8158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D.C.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0.34848484848484851</c:v>
                </c:pt>
                <c:pt idx="1">
                  <c:v>0.15656565656565657</c:v>
                </c:pt>
                <c:pt idx="2">
                  <c:v>0.24747474747474749</c:v>
                </c:pt>
                <c:pt idx="3">
                  <c:v>0.13131313131313133</c:v>
                </c:pt>
                <c:pt idx="4">
                  <c:v>0.11616161616161616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0.37089201877934275</c:v>
                </c:pt>
                <c:pt idx="1">
                  <c:v>0.18779342723004694</c:v>
                </c:pt>
                <c:pt idx="2">
                  <c:v>0.2300469483568075</c:v>
                </c:pt>
                <c:pt idx="3">
                  <c:v>9.3896713615023469E-2</c:v>
                </c:pt>
                <c:pt idx="4">
                  <c:v>0.11737089201877934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729928"/>
        <c:axId val="-2113846488"/>
      </c:barChart>
      <c:catAx>
        <c:axId val="2131729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3846488"/>
        <c:crosses val="autoZero"/>
        <c:auto val="1"/>
        <c:lblAlgn val="ctr"/>
        <c:lblOffset val="100"/>
        <c:noMultiLvlLbl val="0"/>
      </c:catAx>
      <c:valAx>
        <c:axId val="-21138464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31729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D.C.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2.5380710659898477E-2</c:v>
                </c:pt>
                <c:pt idx="1">
                  <c:v>4.6948356807511735E-2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2362488"/>
        <c:axId val="-2119224248"/>
      </c:barChart>
      <c:catAx>
        <c:axId val="209236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9224248"/>
        <c:crosses val="autoZero"/>
        <c:auto val="1"/>
        <c:lblAlgn val="ctr"/>
        <c:lblOffset val="100"/>
        <c:noMultiLvlLbl val="0"/>
      </c:catAx>
      <c:valAx>
        <c:axId val="-2119224248"/>
        <c:scaling>
          <c:orientation val="minMax"/>
          <c:max val="0.0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362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D.C.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20945188868901E-2"/>
          <c:y val="0.177287549582618"/>
          <c:w val="0.90840978903395297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0.2814814814814815</c:v>
                </c:pt>
                <c:pt idx="1">
                  <c:v>0.32258064516129031</c:v>
                </c:pt>
                <c:pt idx="2">
                  <c:v>0.71875</c:v>
                </c:pt>
                <c:pt idx="3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0.2</c:v>
                </c:pt>
                <c:pt idx="1">
                  <c:v>0.32258064516129031</c:v>
                </c:pt>
                <c:pt idx="2">
                  <c:v>3.125E-2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0.3037037037037037</c:v>
                </c:pt>
                <c:pt idx="1">
                  <c:v>0.22580645161290322</c:v>
                </c:pt>
                <c:pt idx="2">
                  <c:v>3.125E-2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9.6296296296296297E-2</c:v>
                </c:pt>
                <c:pt idx="1">
                  <c:v>3.2258064516129031E-2</c:v>
                </c:pt>
                <c:pt idx="2">
                  <c:v>9.375E-2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0.11851851851851852</c:v>
                </c:pt>
                <c:pt idx="1">
                  <c:v>9.6774193548387094E-2</c:v>
                </c:pt>
                <c:pt idx="2">
                  <c:v>0.125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4041816"/>
        <c:axId val="-2105890680"/>
      </c:barChart>
      <c:catAx>
        <c:axId val="214404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5890680"/>
        <c:crosses val="autoZero"/>
        <c:auto val="1"/>
        <c:lblAlgn val="ctr"/>
        <c:lblOffset val="100"/>
        <c:noMultiLvlLbl val="0"/>
      </c:catAx>
      <c:valAx>
        <c:axId val="-21058906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0418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D.C.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0.36318407960199006</c:v>
                </c:pt>
                <c:pt idx="1">
                  <c:v>1</c:v>
                </c:pt>
                <c:pt idx="2">
                  <c:v>0</c:v>
                </c:pt>
                <c:pt idx="3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0.19900497512437812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0.24378109452736318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8.9552238805970144E-2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0.1044776119402985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4564936"/>
        <c:axId val="-2119573560"/>
      </c:barChart>
      <c:catAx>
        <c:axId val="2104564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9573560"/>
        <c:crosses val="autoZero"/>
        <c:auto val="1"/>
        <c:lblAlgn val="ctr"/>
        <c:lblOffset val="100"/>
        <c:noMultiLvlLbl val="0"/>
      </c:catAx>
      <c:valAx>
        <c:axId val="-2119573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564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D.C.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 Definied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0.46376811594202899</c:v>
                </c:pt>
                <c:pt idx="1">
                  <c:v>0.19047619047619047</c:v>
                </c:pt>
                <c:pt idx="2">
                  <c:v>0.2857142857142857</c:v>
                </c:pt>
                <c:pt idx="3">
                  <c:v>0.12121212121212122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0.2391304347826087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0.18840579710144928</c:v>
                </c:pt>
                <c:pt idx="1">
                  <c:v>0.33333333333333331</c:v>
                </c:pt>
                <c:pt idx="2">
                  <c:v>0.35714285714285715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3.6231884057971016E-2</c:v>
                </c:pt>
                <c:pt idx="1">
                  <c:v>9.5238095238095233E-2</c:v>
                </c:pt>
                <c:pt idx="2">
                  <c:v>0</c:v>
                </c:pt>
                <c:pt idx="3">
                  <c:v>0.30303030303030304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7.2463768115942032E-2</c:v>
                </c:pt>
                <c:pt idx="1">
                  <c:v>0.23809523809523808</c:v>
                </c:pt>
                <c:pt idx="2">
                  <c:v>7.1428571428571425E-2</c:v>
                </c:pt>
                <c:pt idx="3">
                  <c:v>0.24242424242424243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14941016"/>
        <c:axId val="-2121259736"/>
      </c:barChart>
      <c:catAx>
        <c:axId val="-2114941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1259736"/>
        <c:crosses val="autoZero"/>
        <c:auto val="1"/>
        <c:lblAlgn val="ctr"/>
        <c:lblOffset val="100"/>
        <c:noMultiLvlLbl val="0"/>
      </c:catAx>
      <c:valAx>
        <c:axId val="-21212597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9410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</a:t>
            </a:r>
            <a:r>
              <a:rPr lang="en-US" sz="1400" b="1" i="0" u="none" strike="noStrike" baseline="0">
                <a:effectLst/>
              </a:rPr>
              <a:t>Across D.C.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0.37440758293838861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0.1895734597156398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0.23222748815165878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9.004739336492891E-2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0.11374407582938388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1774840"/>
        <c:axId val="-2121258632"/>
      </c:barChart>
      <c:catAx>
        <c:axId val="2131774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1258632"/>
        <c:crosses val="autoZero"/>
        <c:auto val="1"/>
        <c:lblAlgn val="ctr"/>
        <c:lblOffset val="100"/>
        <c:noMultiLvlLbl val="0"/>
      </c:catAx>
      <c:valAx>
        <c:axId val="-21212586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774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D.C.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20945188868901E-2"/>
          <c:y val="0.177287549582618"/>
          <c:w val="0.90840978903395297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0.28455284552845528</c:v>
                </c:pt>
                <c:pt idx="1">
                  <c:v>0.31034482758620691</c:v>
                </c:pt>
                <c:pt idx="2">
                  <c:v>0.56666666666666665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0.16260162601626016</c:v>
                </c:pt>
                <c:pt idx="1">
                  <c:v>0.17241379310344829</c:v>
                </c:pt>
                <c:pt idx="2">
                  <c:v>0.13333333333333333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0.28455284552845528</c:v>
                </c:pt>
                <c:pt idx="1">
                  <c:v>0.31034482758620691</c:v>
                </c:pt>
                <c:pt idx="2">
                  <c:v>0.1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0.13821138211382114</c:v>
                </c:pt>
                <c:pt idx="1">
                  <c:v>0.10344827586206896</c:v>
                </c:pt>
                <c:pt idx="2">
                  <c:v>0.1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0.13008130081300814</c:v>
                </c:pt>
                <c:pt idx="1">
                  <c:v>0.10344827586206896</c:v>
                </c:pt>
                <c:pt idx="2">
                  <c:v>0.1</c:v>
                </c:pt>
                <c:pt idx="3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5060504"/>
        <c:axId val="2144814696"/>
      </c:barChart>
      <c:catAx>
        <c:axId val="-2115060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814696"/>
        <c:crosses val="autoZero"/>
        <c:auto val="1"/>
        <c:lblAlgn val="ctr"/>
        <c:lblOffset val="100"/>
        <c:noMultiLvlLbl val="0"/>
      </c:catAx>
      <c:valAx>
        <c:axId val="21448146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50605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D.C.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0.33695652173913043</c:v>
                </c:pt>
                <c:pt idx="1">
                  <c:v>0.5</c:v>
                </c:pt>
                <c:pt idx="2">
                  <c:v>0.5</c:v>
                </c:pt>
                <c:pt idx="3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0.16847826086956522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0.2608695652173913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0.125</c:v>
                </c:pt>
                <c:pt idx="1">
                  <c:v>0.25</c:v>
                </c:pt>
                <c:pt idx="2">
                  <c:v>0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0.10869565217391304</c:v>
                </c:pt>
                <c:pt idx="1">
                  <c:v>0.25</c:v>
                </c:pt>
                <c:pt idx="2">
                  <c:v>0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0142232"/>
        <c:axId val="2144600392"/>
      </c:barChart>
      <c:catAx>
        <c:axId val="-2110142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600392"/>
        <c:crosses val="autoZero"/>
        <c:auto val="1"/>
        <c:lblAlgn val="ctr"/>
        <c:lblOffset val="100"/>
        <c:noMultiLvlLbl val="0"/>
      </c:catAx>
      <c:valAx>
        <c:axId val="21446003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0142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3" zoomScale="75" zoomScaleNormal="75" zoomScalePageLayoutView="75" workbookViewId="0">
      <selection activeCell="E59" sqref="E59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46</v>
      </c>
      <c r="B5" s="37"/>
      <c r="C5" s="37"/>
      <c r="D5" s="38"/>
      <c r="E5" s="39"/>
    </row>
    <row r="6" spans="1:6" x14ac:dyDescent="0.25">
      <c r="C6" s="34"/>
    </row>
    <row r="7" spans="1:6" x14ac:dyDescent="0.25">
      <c r="C7" s="34"/>
    </row>
    <row r="8" spans="1:6" x14ac:dyDescent="0.25">
      <c r="C8" s="34"/>
    </row>
    <row r="14" spans="1:6" ht="31.5" x14ac:dyDescent="0.25">
      <c r="A14" s="51" t="s">
        <v>47</v>
      </c>
      <c r="B14" s="52" t="s">
        <v>19</v>
      </c>
      <c r="C14" s="52" t="s">
        <v>20</v>
      </c>
      <c r="D14" s="53" t="s">
        <v>23</v>
      </c>
      <c r="F14" s="2"/>
    </row>
    <row r="15" spans="1:6" ht="15.75" x14ac:dyDescent="0.25">
      <c r="A15" s="54" t="s">
        <v>1</v>
      </c>
      <c r="B15" s="55">
        <v>69</v>
      </c>
      <c r="C15" s="55">
        <v>79</v>
      </c>
      <c r="D15" s="56">
        <f t="shared" ref="D15:D20" si="0">C15-B15</f>
        <v>10</v>
      </c>
      <c r="F15" s="1"/>
    </row>
    <row r="16" spans="1:6" ht="15.75" x14ac:dyDescent="0.25">
      <c r="A16" s="54" t="s">
        <v>14</v>
      </c>
      <c r="B16" s="55">
        <v>31</v>
      </c>
      <c r="C16" s="55">
        <v>40</v>
      </c>
      <c r="D16" s="56">
        <f t="shared" si="0"/>
        <v>9</v>
      </c>
      <c r="F16" s="1"/>
    </row>
    <row r="17" spans="1:6" ht="15.75" x14ac:dyDescent="0.25">
      <c r="A17" s="54" t="s">
        <v>15</v>
      </c>
      <c r="B17" s="55">
        <v>49</v>
      </c>
      <c r="C17" s="55">
        <v>49</v>
      </c>
      <c r="D17" s="56">
        <f t="shared" si="0"/>
        <v>0</v>
      </c>
      <c r="F17" s="1"/>
    </row>
    <row r="18" spans="1:6" ht="15.75" x14ac:dyDescent="0.25">
      <c r="A18" s="54" t="s">
        <v>16</v>
      </c>
      <c r="B18" s="55">
        <v>26</v>
      </c>
      <c r="C18" s="55">
        <v>20</v>
      </c>
      <c r="D18" s="56">
        <f t="shared" si="0"/>
        <v>-6</v>
      </c>
      <c r="F18" s="1"/>
    </row>
    <row r="19" spans="1:6" ht="15.75" x14ac:dyDescent="0.25">
      <c r="A19" s="54" t="s">
        <v>17</v>
      </c>
      <c r="B19" s="55">
        <v>23</v>
      </c>
      <c r="C19" s="55">
        <v>25</v>
      </c>
      <c r="D19" s="56">
        <f t="shared" si="0"/>
        <v>2</v>
      </c>
      <c r="F19" s="1"/>
    </row>
    <row r="20" spans="1:6" ht="15.75" x14ac:dyDescent="0.25">
      <c r="A20" s="57" t="s">
        <v>0</v>
      </c>
      <c r="B20" s="67">
        <f>SUM(B15:B19)</f>
        <v>198</v>
      </c>
      <c r="C20" s="67">
        <f>SUM(C15:C19)</f>
        <v>213</v>
      </c>
      <c r="D20" s="57">
        <f t="shared" si="0"/>
        <v>15</v>
      </c>
    </row>
    <row r="31" spans="1:6" ht="31.5" x14ac:dyDescent="0.25">
      <c r="A31" s="51" t="s">
        <v>47</v>
      </c>
      <c r="B31" s="52" t="s">
        <v>21</v>
      </c>
      <c r="C31" s="52" t="s">
        <v>22</v>
      </c>
      <c r="D31" s="53" t="s">
        <v>31</v>
      </c>
    </row>
    <row r="32" spans="1:6" ht="15.75" x14ac:dyDescent="0.25">
      <c r="A32" s="54" t="s">
        <v>1</v>
      </c>
      <c r="B32" s="58">
        <f>B15/B20</f>
        <v>0.34848484848484851</v>
      </c>
      <c r="C32" s="58">
        <f>C15/C20</f>
        <v>0.37089201877934275</v>
      </c>
      <c r="D32" s="59">
        <f>C32-B32</f>
        <v>2.2407170294494239E-2</v>
      </c>
    </row>
    <row r="33" spans="1:6" ht="15.75" x14ac:dyDescent="0.25">
      <c r="A33" s="54" t="s">
        <v>14</v>
      </c>
      <c r="B33" s="58">
        <f>B16/B20</f>
        <v>0.15656565656565657</v>
      </c>
      <c r="C33" s="58">
        <f>C16/C20</f>
        <v>0.18779342723004694</v>
      </c>
      <c r="D33" s="59">
        <f>C33-B33</f>
        <v>3.1227770664390364E-2</v>
      </c>
    </row>
    <row r="34" spans="1:6" ht="15.75" x14ac:dyDescent="0.25">
      <c r="A34" s="54" t="s">
        <v>15</v>
      </c>
      <c r="B34" s="58">
        <f>B17/B20</f>
        <v>0.24747474747474749</v>
      </c>
      <c r="C34" s="58">
        <f>C17/C20</f>
        <v>0.2300469483568075</v>
      </c>
      <c r="D34" s="59">
        <f>C34-B34</f>
        <v>-1.7427799117939985E-2</v>
      </c>
    </row>
    <row r="35" spans="1:6" ht="15.75" x14ac:dyDescent="0.25">
      <c r="A35" s="54" t="s">
        <v>16</v>
      </c>
      <c r="B35" s="58">
        <f>B18/B20</f>
        <v>0.13131313131313133</v>
      </c>
      <c r="C35" s="58">
        <f>C18/C20</f>
        <v>9.3896713615023469E-2</v>
      </c>
      <c r="D35" s="59">
        <f>C35-B35</f>
        <v>-3.7416417698107857E-2</v>
      </c>
    </row>
    <row r="36" spans="1:6" ht="15.75" x14ac:dyDescent="0.25">
      <c r="A36" s="54" t="s">
        <v>17</v>
      </c>
      <c r="B36" s="58">
        <f>B19/B20</f>
        <v>0.11616161616161616</v>
      </c>
      <c r="C36" s="58">
        <f>C19/C20</f>
        <v>0.11737089201877934</v>
      </c>
      <c r="D36" s="59">
        <f>C36-B36</f>
        <v>1.2092758571631834E-3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5"/>
      <c r="B40" s="27"/>
      <c r="C40" s="27"/>
      <c r="D40" s="27"/>
      <c r="E40" s="27"/>
      <c r="F40" s="21"/>
    </row>
    <row r="41" spans="1:6" x14ac:dyDescent="0.25">
      <c r="A41" s="25"/>
      <c r="B41" s="27"/>
      <c r="C41" s="27"/>
      <c r="D41" s="27"/>
      <c r="E41" s="27"/>
      <c r="F41" s="21"/>
    </row>
    <row r="48" spans="1:6" ht="31.5" x14ac:dyDescent="0.25">
      <c r="A48" s="51" t="s">
        <v>48</v>
      </c>
      <c r="B48" s="52" t="s">
        <v>43</v>
      </c>
      <c r="C48" s="52" t="s">
        <v>44</v>
      </c>
    </row>
    <row r="49" spans="1:3" s="62" customFormat="1" ht="31.5" x14ac:dyDescent="0.25">
      <c r="A49" s="60" t="s">
        <v>37</v>
      </c>
      <c r="B49" s="61">
        <v>197</v>
      </c>
      <c r="C49" s="61">
        <v>213</v>
      </c>
    </row>
    <row r="50" spans="1:3" s="62" customFormat="1" ht="31.5" x14ac:dyDescent="0.25">
      <c r="A50" s="60" t="s">
        <v>36</v>
      </c>
      <c r="B50" s="61">
        <v>5</v>
      </c>
      <c r="C50" s="61">
        <v>10</v>
      </c>
    </row>
    <row r="51" spans="1:3" s="62" customFormat="1" ht="31.5" x14ac:dyDescent="0.25">
      <c r="A51" s="60" t="s">
        <v>38</v>
      </c>
      <c r="B51" s="63">
        <f>B50/B49</f>
        <v>2.5380710659898477E-2</v>
      </c>
      <c r="C51" s="63">
        <f>C50/C49</f>
        <v>4.6948356807511735E-2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43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49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79</v>
      </c>
      <c r="C10" s="31">
        <v>33375</v>
      </c>
      <c r="D10" s="31">
        <v>18575</v>
      </c>
      <c r="E10" s="33">
        <f>C10/C15</f>
        <v>0.40941375630221177</v>
      </c>
      <c r="F10" s="33">
        <f>D10/D15</f>
        <v>0.7255859375</v>
      </c>
    </row>
    <row r="11" spans="1:6" x14ac:dyDescent="0.25">
      <c r="A11" s="6" t="s">
        <v>14</v>
      </c>
      <c r="B11" s="31">
        <v>40</v>
      </c>
      <c r="C11" s="31">
        <v>14501</v>
      </c>
      <c r="D11" s="31">
        <v>3581</v>
      </c>
      <c r="E11" s="33">
        <f>C11/C15</f>
        <v>0.17788491026631828</v>
      </c>
      <c r="F11" s="33">
        <f>D11/D15</f>
        <v>0.13988281250000001</v>
      </c>
    </row>
    <row r="12" spans="1:6" x14ac:dyDescent="0.25">
      <c r="A12" s="6" t="s">
        <v>15</v>
      </c>
      <c r="B12" s="31">
        <v>49</v>
      </c>
      <c r="C12" s="31">
        <v>18921</v>
      </c>
      <c r="D12" s="31">
        <v>2736</v>
      </c>
      <c r="E12" s="33">
        <f>C12/C15</f>
        <v>0.23210539874139771</v>
      </c>
      <c r="F12" s="33">
        <f>D12/D15</f>
        <v>0.106875</v>
      </c>
    </row>
    <row r="13" spans="1:6" x14ac:dyDescent="0.25">
      <c r="A13" s="6" t="s">
        <v>16</v>
      </c>
      <c r="B13" s="31">
        <v>20</v>
      </c>
      <c r="C13" s="31">
        <v>6617</v>
      </c>
      <c r="D13" s="31">
        <v>516</v>
      </c>
      <c r="E13" s="33">
        <f>C13/C15</f>
        <v>8.117126068769244E-2</v>
      </c>
      <c r="F13" s="33">
        <f>D13/D15</f>
        <v>2.0156250000000001E-2</v>
      </c>
    </row>
    <row r="14" spans="1:6" x14ac:dyDescent="0.25">
      <c r="A14" s="6" t="s">
        <v>17</v>
      </c>
      <c r="B14" s="32">
        <v>25</v>
      </c>
      <c r="C14" s="32">
        <v>8105</v>
      </c>
      <c r="D14" s="32">
        <v>192</v>
      </c>
      <c r="E14" s="33">
        <f>C14/C15</f>
        <v>9.9424674002379809E-2</v>
      </c>
      <c r="F14" s="33">
        <f>D14/D15</f>
        <v>7.4999999999999997E-3</v>
      </c>
    </row>
    <row r="15" spans="1:6" x14ac:dyDescent="0.25">
      <c r="A15" s="4" t="s">
        <v>0</v>
      </c>
      <c r="B15" s="65">
        <f>SUM(B10:B14)</f>
        <v>213</v>
      </c>
      <c r="C15" s="65">
        <f>SUM(C10:C14)</f>
        <v>81519</v>
      </c>
      <c r="D15" s="65">
        <f>SUM(D10:D14)</f>
        <v>25600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45" x14ac:dyDescent="0.25">
      <c r="A28" s="16" t="s">
        <v>50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38</v>
      </c>
      <c r="C29" s="9">
        <v>10</v>
      </c>
      <c r="D29" s="18">
        <v>23</v>
      </c>
      <c r="E29" s="3">
        <v>7</v>
      </c>
      <c r="F29" s="23">
        <f>SUM(B29:E29)</f>
        <v>78</v>
      </c>
      <c r="G29" s="15"/>
    </row>
    <row r="30" spans="1:7" x14ac:dyDescent="0.25">
      <c r="A30" s="6" t="s">
        <v>14</v>
      </c>
      <c r="B30" s="9">
        <v>27</v>
      </c>
      <c r="C30" s="9">
        <v>10</v>
      </c>
      <c r="D30" s="18">
        <v>1</v>
      </c>
      <c r="E30" s="3">
        <v>2</v>
      </c>
      <c r="F30" s="23">
        <f>SUM(B30:E30)</f>
        <v>40</v>
      </c>
      <c r="G30" s="15"/>
    </row>
    <row r="31" spans="1:7" x14ac:dyDescent="0.25">
      <c r="A31" s="6" t="s">
        <v>15</v>
      </c>
      <c r="B31" s="9">
        <v>41</v>
      </c>
      <c r="C31" s="9">
        <v>7</v>
      </c>
      <c r="D31" s="18">
        <v>1</v>
      </c>
      <c r="E31" s="3">
        <v>0</v>
      </c>
      <c r="F31" s="23">
        <f>SUM(B31:E31)</f>
        <v>49</v>
      </c>
      <c r="G31" s="15"/>
    </row>
    <row r="32" spans="1:7" x14ac:dyDescent="0.25">
      <c r="A32" s="6" t="s">
        <v>16</v>
      </c>
      <c r="B32" s="9">
        <v>13</v>
      </c>
      <c r="C32" s="9">
        <v>1</v>
      </c>
      <c r="D32" s="18">
        <v>3</v>
      </c>
      <c r="E32" s="3">
        <v>2</v>
      </c>
      <c r="F32" s="23">
        <f>SUM(B32:E32)</f>
        <v>19</v>
      </c>
      <c r="G32" s="15"/>
    </row>
    <row r="33" spans="1:9" x14ac:dyDescent="0.25">
      <c r="A33" s="6" t="s">
        <v>17</v>
      </c>
      <c r="B33" s="9">
        <v>16</v>
      </c>
      <c r="C33" s="9">
        <v>3</v>
      </c>
      <c r="D33" s="18">
        <v>4</v>
      </c>
      <c r="E33" s="3">
        <v>2</v>
      </c>
      <c r="F33" s="23">
        <f>SUM(B33:E33)</f>
        <v>25</v>
      </c>
      <c r="G33" s="15"/>
    </row>
    <row r="34" spans="1:9" x14ac:dyDescent="0.25">
      <c r="A34" s="8" t="s">
        <v>0</v>
      </c>
      <c r="B34" s="65">
        <f>SUM(B29:B33)</f>
        <v>135</v>
      </c>
      <c r="C34" s="65">
        <f>SUM(C29:C33)</f>
        <v>31</v>
      </c>
      <c r="D34" s="65">
        <f>SUM(D29:D33)</f>
        <v>32</v>
      </c>
      <c r="E34" s="65">
        <f>SUM(E29:E33)</f>
        <v>13</v>
      </c>
      <c r="F34" s="24">
        <f>SUM(F29:F33)</f>
        <v>211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19"/>
      <c r="H35" s="20"/>
      <c r="I35" s="15"/>
    </row>
    <row r="36" spans="1:9" x14ac:dyDescent="0.25">
      <c r="A36" s="6" t="s">
        <v>1</v>
      </c>
      <c r="B36" s="5">
        <f>B29/B34</f>
        <v>0.2814814814814815</v>
      </c>
      <c r="C36" s="5">
        <f>C29/C34</f>
        <v>0.32258064516129031</v>
      </c>
      <c r="D36" s="5">
        <f>D29/D34</f>
        <v>0.71875</v>
      </c>
      <c r="E36" s="5">
        <f>E29/E34</f>
        <v>0.53846153846153844</v>
      </c>
    </row>
    <row r="37" spans="1:9" x14ac:dyDescent="0.25">
      <c r="A37" s="6" t="s">
        <v>14</v>
      </c>
      <c r="B37" s="5">
        <f>B30/B34</f>
        <v>0.2</v>
      </c>
      <c r="C37" s="5">
        <f>C30/C34</f>
        <v>0.32258064516129031</v>
      </c>
      <c r="D37" s="5">
        <f>D30/D34</f>
        <v>3.125E-2</v>
      </c>
      <c r="E37" s="5">
        <f>E30/E34</f>
        <v>0.15384615384615385</v>
      </c>
    </row>
    <row r="38" spans="1:9" x14ac:dyDescent="0.25">
      <c r="A38" s="6" t="s">
        <v>15</v>
      </c>
      <c r="B38" s="5">
        <f>B31/B34</f>
        <v>0.3037037037037037</v>
      </c>
      <c r="C38" s="5">
        <f>C31/C34</f>
        <v>0.22580645161290322</v>
      </c>
      <c r="D38" s="5">
        <f>D31/D34</f>
        <v>3.125E-2</v>
      </c>
      <c r="E38" s="5">
        <f>E31/E34</f>
        <v>0</v>
      </c>
    </row>
    <row r="39" spans="1:9" x14ac:dyDescent="0.25">
      <c r="A39" s="6" t="s">
        <v>16</v>
      </c>
      <c r="B39" s="5">
        <f>B32/B34</f>
        <v>9.6296296296296297E-2</v>
      </c>
      <c r="C39" s="5">
        <f>C32/C34</f>
        <v>3.2258064516129031E-2</v>
      </c>
      <c r="D39" s="5">
        <f>D32/D34</f>
        <v>9.375E-2</v>
      </c>
      <c r="E39" s="5">
        <f>E32/E34</f>
        <v>0.15384615384615385</v>
      </c>
    </row>
    <row r="40" spans="1:9" x14ac:dyDescent="0.25">
      <c r="A40" s="6" t="s">
        <v>17</v>
      </c>
      <c r="B40" s="5">
        <f>B33/B34</f>
        <v>0.11851851851851852</v>
      </c>
      <c r="C40" s="5">
        <f>C33/C34</f>
        <v>9.6774193548387094E-2</v>
      </c>
      <c r="D40" s="5">
        <f>D33/D34</f>
        <v>0.125</v>
      </c>
      <c r="E40" s="5">
        <f>E33/E34</f>
        <v>0.15384615384615385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51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73</v>
      </c>
      <c r="C52" s="23">
        <v>3</v>
      </c>
      <c r="D52" s="23">
        <v>0</v>
      </c>
      <c r="E52" s="23">
        <v>3</v>
      </c>
      <c r="F52" s="23">
        <f>SUM(B52:E52)</f>
        <v>79</v>
      </c>
    </row>
    <row r="53" spans="1:6" x14ac:dyDescent="0.25">
      <c r="A53" s="22" t="s">
        <v>14</v>
      </c>
      <c r="B53" s="23">
        <v>40</v>
      </c>
      <c r="C53" s="23">
        <v>0</v>
      </c>
      <c r="D53" s="23">
        <v>0</v>
      </c>
      <c r="E53" s="23">
        <v>0</v>
      </c>
      <c r="F53" s="23">
        <f>SUM(B53:E53)</f>
        <v>40</v>
      </c>
    </row>
    <row r="54" spans="1:6" x14ac:dyDescent="0.25">
      <c r="A54" s="22" t="s">
        <v>15</v>
      </c>
      <c r="B54" s="23">
        <v>49</v>
      </c>
      <c r="C54" s="23">
        <v>0</v>
      </c>
      <c r="D54" s="23">
        <v>0</v>
      </c>
      <c r="E54" s="23">
        <v>0</v>
      </c>
      <c r="F54" s="23">
        <f>SUM(B54:E54)</f>
        <v>49</v>
      </c>
    </row>
    <row r="55" spans="1:6" x14ac:dyDescent="0.25">
      <c r="A55" s="22" t="s">
        <v>16</v>
      </c>
      <c r="B55" s="23">
        <v>18</v>
      </c>
      <c r="C55" s="23">
        <v>0</v>
      </c>
      <c r="D55" s="23">
        <v>0</v>
      </c>
      <c r="E55" s="23">
        <v>1</v>
      </c>
      <c r="F55" s="23">
        <f>SUM(B55:E55)</f>
        <v>19</v>
      </c>
    </row>
    <row r="56" spans="1:6" x14ac:dyDescent="0.25">
      <c r="A56" s="22" t="s">
        <v>17</v>
      </c>
      <c r="B56" s="23">
        <v>21</v>
      </c>
      <c r="C56" s="23">
        <v>0</v>
      </c>
      <c r="D56" s="23">
        <v>0</v>
      </c>
      <c r="E56" s="23">
        <v>4</v>
      </c>
      <c r="F56" s="23">
        <f>SUM(B56:E56)</f>
        <v>25</v>
      </c>
    </row>
    <row r="57" spans="1:6" x14ac:dyDescent="0.25">
      <c r="A57" s="24" t="s">
        <v>0</v>
      </c>
      <c r="B57" s="65">
        <f>SUM(B52:B56)</f>
        <v>201</v>
      </c>
      <c r="C57" s="65">
        <f>SUM(C52:C56)</f>
        <v>3</v>
      </c>
      <c r="D57" s="65">
        <f>SUM(D52:D56)</f>
        <v>0</v>
      </c>
      <c r="E57" s="65">
        <f>SUM(E52:E56)</f>
        <v>8</v>
      </c>
      <c r="F57" s="24">
        <f>SUM(F52:F56)</f>
        <v>212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0.36318407960199006</v>
      </c>
      <c r="C59" s="26">
        <f>C52/C57</f>
        <v>1</v>
      </c>
      <c r="D59" s="26" t="e">
        <f>D52/D57</f>
        <v>#DIV/0!</v>
      </c>
      <c r="E59" s="26">
        <f>E52/E57</f>
        <v>0.375</v>
      </c>
      <c r="F59" s="21"/>
    </row>
    <row r="60" spans="1:6" x14ac:dyDescent="0.25">
      <c r="A60" s="22" t="s">
        <v>14</v>
      </c>
      <c r="B60" s="26">
        <f>B53/B57</f>
        <v>0.19900497512437812</v>
      </c>
      <c r="C60" s="26">
        <f>C53/C57</f>
        <v>0</v>
      </c>
      <c r="D60" s="26" t="e">
        <f>D53/D57</f>
        <v>#DIV/0!</v>
      </c>
      <c r="E60" s="26">
        <f>E53/E57</f>
        <v>0</v>
      </c>
      <c r="F60" s="21"/>
    </row>
    <row r="61" spans="1:6" x14ac:dyDescent="0.25">
      <c r="A61" s="22" t="s">
        <v>15</v>
      </c>
      <c r="B61" s="26">
        <f>B54/B57</f>
        <v>0.24378109452736318</v>
      </c>
      <c r="C61" s="26">
        <f>C54/C57</f>
        <v>0</v>
      </c>
      <c r="D61" s="26" t="e">
        <f>D54/D57</f>
        <v>#DIV/0!</v>
      </c>
      <c r="E61" s="26">
        <f>E54/E57</f>
        <v>0</v>
      </c>
      <c r="F61" s="21"/>
    </row>
    <row r="62" spans="1:6" x14ac:dyDescent="0.25">
      <c r="A62" s="22" t="s">
        <v>16</v>
      </c>
      <c r="B62" s="26">
        <f>B55/B57</f>
        <v>8.9552238805970144E-2</v>
      </c>
      <c r="C62" s="26">
        <f>C55/C57</f>
        <v>0</v>
      </c>
      <c r="D62" s="26" t="e">
        <f>D55/D57</f>
        <v>#DIV/0!</v>
      </c>
      <c r="E62" s="26">
        <f>E55/E57</f>
        <v>0.125</v>
      </c>
      <c r="F62" s="21"/>
    </row>
    <row r="63" spans="1:6" x14ac:dyDescent="0.25">
      <c r="A63" s="22" t="s">
        <v>17</v>
      </c>
      <c r="B63" s="26">
        <f>B56/B57</f>
        <v>0.1044776119402985</v>
      </c>
      <c r="C63" s="26">
        <f>C56/C57</f>
        <v>0</v>
      </c>
      <c r="D63" s="26" t="e">
        <f>D56/D57</f>
        <v>#DIV/0!</v>
      </c>
      <c r="E63" s="26">
        <f>E56/E57</f>
        <v>0.5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45" x14ac:dyDescent="0.25">
      <c r="A74" s="49" t="s">
        <v>52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64</v>
      </c>
      <c r="C75" s="23">
        <v>4</v>
      </c>
      <c r="D75" s="23">
        <v>4</v>
      </c>
      <c r="E75" s="23">
        <v>4</v>
      </c>
      <c r="F75" s="23">
        <f>SUM(B75:E75)</f>
        <v>76</v>
      </c>
    </row>
    <row r="76" spans="1:6" x14ac:dyDescent="0.25">
      <c r="A76" s="22" t="s">
        <v>14</v>
      </c>
      <c r="B76" s="23">
        <v>33</v>
      </c>
      <c r="C76" s="23">
        <v>3</v>
      </c>
      <c r="D76" s="23">
        <v>4</v>
      </c>
      <c r="E76" s="23">
        <v>0</v>
      </c>
      <c r="F76" s="23">
        <f>SUM(B76:E76)</f>
        <v>40</v>
      </c>
    </row>
    <row r="77" spans="1:6" x14ac:dyDescent="0.25">
      <c r="A77" s="22" t="s">
        <v>15</v>
      </c>
      <c r="B77" s="23">
        <v>26</v>
      </c>
      <c r="C77" s="23">
        <v>7</v>
      </c>
      <c r="D77" s="23">
        <v>5</v>
      </c>
      <c r="E77" s="23">
        <v>11</v>
      </c>
      <c r="F77" s="23">
        <f>SUM(B77:E77)</f>
        <v>49</v>
      </c>
    </row>
    <row r="78" spans="1:6" x14ac:dyDescent="0.25">
      <c r="A78" s="22" t="s">
        <v>16</v>
      </c>
      <c r="B78" s="23">
        <v>5</v>
      </c>
      <c r="C78" s="23">
        <v>2</v>
      </c>
      <c r="D78" s="23">
        <v>0</v>
      </c>
      <c r="E78" s="23">
        <v>10</v>
      </c>
      <c r="F78" s="23">
        <f>SUM(B78:E78)</f>
        <v>17</v>
      </c>
    </row>
    <row r="79" spans="1:6" x14ac:dyDescent="0.25">
      <c r="A79" s="22" t="s">
        <v>17</v>
      </c>
      <c r="B79" s="23">
        <v>10</v>
      </c>
      <c r="C79" s="23">
        <v>5</v>
      </c>
      <c r="D79" s="23">
        <v>1</v>
      </c>
      <c r="E79" s="23">
        <v>8</v>
      </c>
      <c r="F79" s="23">
        <f>SUM(B79:E79)</f>
        <v>24</v>
      </c>
    </row>
    <row r="80" spans="1:6" x14ac:dyDescent="0.25">
      <c r="A80" s="28" t="s">
        <v>0</v>
      </c>
      <c r="B80" s="65">
        <f>SUM(B75:B79)</f>
        <v>138</v>
      </c>
      <c r="C80" s="65">
        <f>SUM(C75:C79)</f>
        <v>21</v>
      </c>
      <c r="D80" s="65">
        <f>SUM(D75:D79)</f>
        <v>14</v>
      </c>
      <c r="E80" s="65">
        <f>SUM(E75:E79)</f>
        <v>33</v>
      </c>
      <c r="F80" s="24">
        <f>SUM(F75:F79)</f>
        <v>206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0.46376811594202899</v>
      </c>
      <c r="C82" s="26">
        <f>C75/C80</f>
        <v>0.19047619047619047</v>
      </c>
      <c r="D82" s="26">
        <f>D75/D80</f>
        <v>0.2857142857142857</v>
      </c>
      <c r="E82" s="26">
        <f>E75/E80</f>
        <v>0.12121212121212122</v>
      </c>
      <c r="F82" s="21"/>
    </row>
    <row r="83" spans="1:6" x14ac:dyDescent="0.25">
      <c r="A83" s="22" t="s">
        <v>14</v>
      </c>
      <c r="B83" s="26">
        <f>B76/B80</f>
        <v>0.2391304347826087</v>
      </c>
      <c r="C83" s="26">
        <f>C76/C80</f>
        <v>0.14285714285714285</v>
      </c>
      <c r="D83" s="26">
        <f>D76/D80</f>
        <v>0.2857142857142857</v>
      </c>
      <c r="E83" s="26">
        <f>E76/E80</f>
        <v>0</v>
      </c>
      <c r="F83" s="21"/>
    </row>
    <row r="84" spans="1:6" x14ac:dyDescent="0.25">
      <c r="A84" s="22" t="s">
        <v>15</v>
      </c>
      <c r="B84" s="26">
        <f>B77/B80</f>
        <v>0.18840579710144928</v>
      </c>
      <c r="C84" s="26">
        <f>C77/C80</f>
        <v>0.33333333333333331</v>
      </c>
      <c r="D84" s="26">
        <f>D77/D80</f>
        <v>0.35714285714285715</v>
      </c>
      <c r="E84" s="26">
        <f>E77/E80</f>
        <v>0.33333333333333331</v>
      </c>
      <c r="F84" s="21"/>
    </row>
    <row r="85" spans="1:6" x14ac:dyDescent="0.25">
      <c r="A85" s="22" t="s">
        <v>16</v>
      </c>
      <c r="B85" s="26">
        <f>B78/B80</f>
        <v>3.6231884057971016E-2</v>
      </c>
      <c r="C85" s="26">
        <f>C78/C80</f>
        <v>9.5238095238095233E-2</v>
      </c>
      <c r="D85" s="26">
        <f>D78/D80</f>
        <v>0</v>
      </c>
      <c r="E85" s="26">
        <f>E78/E80</f>
        <v>0.30303030303030304</v>
      </c>
      <c r="F85" s="21"/>
    </row>
    <row r="86" spans="1:6" x14ac:dyDescent="0.25">
      <c r="A86" s="22" t="s">
        <v>17</v>
      </c>
      <c r="B86" s="26">
        <f>B79/B80</f>
        <v>7.2463768115942032E-2</v>
      </c>
      <c r="C86" s="26">
        <f>C79/C80</f>
        <v>0.23809523809523808</v>
      </c>
      <c r="D86" s="26">
        <f>D79/D80</f>
        <v>7.1428571428571425E-2</v>
      </c>
      <c r="E86" s="26">
        <f>E79/E80</f>
        <v>0.24242424242424243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53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79</v>
      </c>
      <c r="C98" s="23">
        <v>0</v>
      </c>
      <c r="D98" s="23">
        <v>0</v>
      </c>
      <c r="E98" s="30">
        <v>0</v>
      </c>
      <c r="F98" s="23">
        <f>SUM(B98:E98)</f>
        <v>79</v>
      </c>
    </row>
    <row r="99" spans="1:6" x14ac:dyDescent="0.25">
      <c r="A99" s="22" t="s">
        <v>14</v>
      </c>
      <c r="B99" s="23">
        <v>40</v>
      </c>
      <c r="C99" s="23">
        <v>0</v>
      </c>
      <c r="D99" s="23">
        <v>0</v>
      </c>
      <c r="E99" s="30">
        <v>0</v>
      </c>
      <c r="F99" s="23">
        <f>SUM(B99:E99)</f>
        <v>40</v>
      </c>
    </row>
    <row r="100" spans="1:6" x14ac:dyDescent="0.25">
      <c r="A100" s="22" t="s">
        <v>15</v>
      </c>
      <c r="B100" s="23">
        <v>49</v>
      </c>
      <c r="C100" s="23">
        <v>0</v>
      </c>
      <c r="D100" s="23">
        <v>0</v>
      </c>
      <c r="E100" s="30">
        <v>0</v>
      </c>
      <c r="F100" s="23">
        <f>SUM(B100:E100)</f>
        <v>49</v>
      </c>
    </row>
    <row r="101" spans="1:6" x14ac:dyDescent="0.25">
      <c r="A101" s="22" t="s">
        <v>16</v>
      </c>
      <c r="B101" s="23">
        <v>19</v>
      </c>
      <c r="C101" s="23">
        <v>0</v>
      </c>
      <c r="D101" s="23">
        <v>0</v>
      </c>
      <c r="E101" s="30">
        <v>0</v>
      </c>
      <c r="F101" s="23">
        <f>SUM(B101:E101)</f>
        <v>19</v>
      </c>
    </row>
    <row r="102" spans="1:6" x14ac:dyDescent="0.25">
      <c r="A102" s="22" t="s">
        <v>17</v>
      </c>
      <c r="B102" s="23">
        <v>24</v>
      </c>
      <c r="C102" s="23">
        <v>0</v>
      </c>
      <c r="D102" s="23">
        <v>0</v>
      </c>
      <c r="E102" s="30">
        <v>1</v>
      </c>
      <c r="F102" s="23">
        <f>SUM(B102:E102)</f>
        <v>25</v>
      </c>
    </row>
    <row r="103" spans="1:6" x14ac:dyDescent="0.25">
      <c r="A103" s="28" t="s">
        <v>0</v>
      </c>
      <c r="B103" s="65">
        <f>SUM(B98:B102)</f>
        <v>211</v>
      </c>
      <c r="C103" s="65">
        <f>SUM(C98:C102)</f>
        <v>0</v>
      </c>
      <c r="D103" s="65">
        <f>SUM(D98:D102)</f>
        <v>0</v>
      </c>
      <c r="E103" s="65">
        <f>SUM(E98:E102)</f>
        <v>1</v>
      </c>
      <c r="F103" s="24">
        <f>SUM(F98:F102)</f>
        <v>212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0.37440758293838861</v>
      </c>
      <c r="C105" s="26" t="e">
        <f>C98/C103</f>
        <v>#DIV/0!</v>
      </c>
      <c r="D105" s="26" t="e">
        <f>D98/D103</f>
        <v>#DIV/0!</v>
      </c>
      <c r="E105" s="26">
        <f>E98/E103</f>
        <v>0</v>
      </c>
      <c r="F105" s="21"/>
    </row>
    <row r="106" spans="1:6" x14ac:dyDescent="0.25">
      <c r="A106" s="22" t="s">
        <v>14</v>
      </c>
      <c r="B106" s="26">
        <f>B99/B103</f>
        <v>0.1895734597156398</v>
      </c>
      <c r="C106" s="26" t="e">
        <f>C99/C103</f>
        <v>#DIV/0!</v>
      </c>
      <c r="D106" s="26" t="e">
        <f>D99/D103</f>
        <v>#DIV/0!</v>
      </c>
      <c r="E106" s="26">
        <f>E99/E103</f>
        <v>0</v>
      </c>
      <c r="F106" s="21"/>
    </row>
    <row r="107" spans="1:6" x14ac:dyDescent="0.25">
      <c r="A107" s="22" t="s">
        <v>15</v>
      </c>
      <c r="B107" s="26">
        <f>B100/B103</f>
        <v>0.23222748815165878</v>
      </c>
      <c r="C107" s="26" t="e">
        <f>C100/C103</f>
        <v>#DIV/0!</v>
      </c>
      <c r="D107" s="26" t="e">
        <f>D100/D103</f>
        <v>#DIV/0!</v>
      </c>
      <c r="E107" s="26">
        <f>E100/E103</f>
        <v>0</v>
      </c>
      <c r="F107" s="21"/>
    </row>
    <row r="108" spans="1:6" x14ac:dyDescent="0.25">
      <c r="A108" s="22" t="s">
        <v>16</v>
      </c>
      <c r="B108" s="26">
        <f>B101/B103</f>
        <v>9.004739336492891E-2</v>
      </c>
      <c r="C108" s="26" t="e">
        <f>C101/C103</f>
        <v>#DIV/0!</v>
      </c>
      <c r="D108" s="26" t="e">
        <f>D101/D103</f>
        <v>#DIV/0!</v>
      </c>
      <c r="E108" s="26">
        <f>E101/E103</f>
        <v>0</v>
      </c>
      <c r="F108" s="21"/>
    </row>
    <row r="109" spans="1:6" x14ac:dyDescent="0.25">
      <c r="A109" s="22" t="s">
        <v>17</v>
      </c>
      <c r="B109" s="26">
        <f>B102/B103</f>
        <v>0.11374407582938388</v>
      </c>
      <c r="C109" s="26" t="e">
        <f>C102/C103</f>
        <v>#DIV/0!</v>
      </c>
      <c r="D109" s="26" t="e">
        <f>D102/D103</f>
        <v>#DIV/0!</v>
      </c>
      <c r="E109" s="26">
        <f>E102/E103</f>
        <v>1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20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5" t="s">
        <v>45</v>
      </c>
    </row>
    <row r="5" spans="1:6" s="40" customFormat="1" ht="23.25" x14ac:dyDescent="0.25">
      <c r="A5" s="36" t="s">
        <v>42</v>
      </c>
    </row>
    <row r="9" spans="1:6" ht="30" x14ac:dyDescent="0.25">
      <c r="A9" s="41" t="s">
        <v>54</v>
      </c>
      <c r="B9" s="42" t="s">
        <v>41</v>
      </c>
      <c r="C9" s="42" t="s">
        <v>30</v>
      </c>
      <c r="D9" s="42" t="s">
        <v>39</v>
      </c>
      <c r="E9" s="42" t="s">
        <v>32</v>
      </c>
      <c r="F9" s="42" t="s">
        <v>33</v>
      </c>
    </row>
    <row r="10" spans="1:6" x14ac:dyDescent="0.25">
      <c r="A10" s="6" t="s">
        <v>1</v>
      </c>
      <c r="B10" s="31">
        <v>69</v>
      </c>
      <c r="C10" s="31">
        <v>28424</v>
      </c>
      <c r="D10" s="31">
        <v>17313</v>
      </c>
      <c r="E10" s="33">
        <f>C10/C15</f>
        <v>0.37656659865928299</v>
      </c>
      <c r="F10" s="33">
        <f>D10/D15</f>
        <v>0.72765098978691212</v>
      </c>
    </row>
    <row r="11" spans="1:6" x14ac:dyDescent="0.25">
      <c r="A11" s="6" t="s">
        <v>14</v>
      </c>
      <c r="B11" s="31">
        <v>31</v>
      </c>
      <c r="C11" s="31">
        <v>11575</v>
      </c>
      <c r="D11" s="31">
        <v>2880</v>
      </c>
      <c r="E11" s="33">
        <f>C11/C15</f>
        <v>0.15334781802283989</v>
      </c>
      <c r="F11" s="33">
        <f>D11/D15</f>
        <v>0.12104400453915017</v>
      </c>
    </row>
    <row r="12" spans="1:6" x14ac:dyDescent="0.25">
      <c r="A12" s="6" t="s">
        <v>15</v>
      </c>
      <c r="B12" s="31">
        <v>49</v>
      </c>
      <c r="C12" s="31">
        <v>18832</v>
      </c>
      <c r="D12" s="31">
        <v>2772</v>
      </c>
      <c r="E12" s="33">
        <f>C12/C15</f>
        <v>0.24948994462255902</v>
      </c>
      <c r="F12" s="33">
        <f>D12/D15</f>
        <v>0.11650485436893204</v>
      </c>
    </row>
    <row r="13" spans="1:6" x14ac:dyDescent="0.25">
      <c r="A13" s="6" t="s">
        <v>16</v>
      </c>
      <c r="B13" s="31">
        <v>26</v>
      </c>
      <c r="C13" s="31">
        <v>8952</v>
      </c>
      <c r="D13" s="31">
        <v>662</v>
      </c>
      <c r="E13" s="33">
        <f>C13/C15</f>
        <v>0.11859781139874408</v>
      </c>
      <c r="F13" s="33">
        <f>D13/D15</f>
        <v>2.7823309376707434E-2</v>
      </c>
    </row>
    <row r="14" spans="1:6" x14ac:dyDescent="0.25">
      <c r="A14" s="6" t="s">
        <v>17</v>
      </c>
      <c r="B14" s="32">
        <v>23</v>
      </c>
      <c r="C14" s="32">
        <v>7699</v>
      </c>
      <c r="D14" s="32">
        <v>166</v>
      </c>
      <c r="E14" s="33">
        <f>C14/C15</f>
        <v>0.10199782729657401</v>
      </c>
      <c r="F14" s="33">
        <f>D14/D15</f>
        <v>6.9768419282982387E-3</v>
      </c>
    </row>
    <row r="15" spans="1:6" x14ac:dyDescent="0.25">
      <c r="A15" s="4" t="s">
        <v>0</v>
      </c>
      <c r="B15" s="65">
        <f>SUM(B10:B14)</f>
        <v>198</v>
      </c>
      <c r="C15" s="65">
        <f>SUM(C10:C14)</f>
        <v>75482</v>
      </c>
      <c r="D15" s="65">
        <f>SUM(D10:D14)</f>
        <v>23793</v>
      </c>
      <c r="E15" s="66">
        <f>SUM(E10:E14)</f>
        <v>1</v>
      </c>
      <c r="F15" s="66">
        <f>SUM(F10:F14)</f>
        <v>1</v>
      </c>
    </row>
    <row r="19" spans="1:7" s="40" customFormat="1" ht="23.25" x14ac:dyDescent="0.25">
      <c r="A19" s="36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45" x14ac:dyDescent="0.25">
      <c r="A28" s="16" t="s">
        <v>55</v>
      </c>
      <c r="B28" s="44" t="s">
        <v>24</v>
      </c>
      <c r="C28" s="44" t="s">
        <v>26</v>
      </c>
      <c r="D28" s="44" t="s">
        <v>28</v>
      </c>
      <c r="E28" s="45" t="s">
        <v>29</v>
      </c>
      <c r="F28" s="46" t="s">
        <v>6</v>
      </c>
      <c r="G28" s="15"/>
    </row>
    <row r="29" spans="1:7" x14ac:dyDescent="0.25">
      <c r="A29" s="6" t="s">
        <v>1</v>
      </c>
      <c r="B29" s="9">
        <v>35</v>
      </c>
      <c r="C29" s="9">
        <v>9</v>
      </c>
      <c r="D29" s="18">
        <v>17</v>
      </c>
      <c r="E29" s="3">
        <v>7</v>
      </c>
      <c r="F29" s="23">
        <f>SUM(B29:E29)</f>
        <v>68</v>
      </c>
      <c r="G29" s="15"/>
    </row>
    <row r="30" spans="1:7" x14ac:dyDescent="0.25">
      <c r="A30" s="6" t="s">
        <v>14</v>
      </c>
      <c r="B30" s="9">
        <v>20</v>
      </c>
      <c r="C30" s="9">
        <v>5</v>
      </c>
      <c r="D30" s="18">
        <v>4</v>
      </c>
      <c r="E30" s="3">
        <v>2</v>
      </c>
      <c r="F30" s="23">
        <f>SUM(B30:E30)</f>
        <v>31</v>
      </c>
      <c r="G30" s="15"/>
    </row>
    <row r="31" spans="1:7" x14ac:dyDescent="0.25">
      <c r="A31" s="6" t="s">
        <v>15</v>
      </c>
      <c r="B31" s="9">
        <v>35</v>
      </c>
      <c r="C31" s="9">
        <v>9</v>
      </c>
      <c r="D31" s="18">
        <v>3</v>
      </c>
      <c r="E31" s="3">
        <v>2</v>
      </c>
      <c r="F31" s="23">
        <f>SUM(B31:E31)</f>
        <v>49</v>
      </c>
      <c r="G31" s="15"/>
    </row>
    <row r="32" spans="1:7" x14ac:dyDescent="0.25">
      <c r="A32" s="6" t="s">
        <v>16</v>
      </c>
      <c r="B32" s="9">
        <v>17</v>
      </c>
      <c r="C32" s="9">
        <v>3</v>
      </c>
      <c r="D32" s="18">
        <v>3</v>
      </c>
      <c r="E32" s="3">
        <v>2</v>
      </c>
      <c r="F32" s="23">
        <f>SUM(B32:E32)</f>
        <v>25</v>
      </c>
      <c r="G32" s="15"/>
    </row>
    <row r="33" spans="1:9" x14ac:dyDescent="0.25">
      <c r="A33" s="6" t="s">
        <v>17</v>
      </c>
      <c r="B33" s="9">
        <v>16</v>
      </c>
      <c r="C33" s="9">
        <v>3</v>
      </c>
      <c r="D33" s="18">
        <v>3</v>
      </c>
      <c r="E33" s="3">
        <v>1</v>
      </c>
      <c r="F33" s="23">
        <f>SUM(B33:E33)</f>
        <v>23</v>
      </c>
      <c r="G33" s="15"/>
    </row>
    <row r="34" spans="1:9" x14ac:dyDescent="0.25">
      <c r="A34" s="8" t="s">
        <v>0</v>
      </c>
      <c r="B34" s="65">
        <f>SUM(B29:B33)</f>
        <v>123</v>
      </c>
      <c r="C34" s="65">
        <f>SUM(C29:C33)</f>
        <v>29</v>
      </c>
      <c r="D34" s="65">
        <f>SUM(D29:D33)</f>
        <v>30</v>
      </c>
      <c r="E34" s="65">
        <f>SUM(E29:E33)</f>
        <v>14</v>
      </c>
      <c r="F34" s="24">
        <f>SUM(F29:F33)</f>
        <v>196</v>
      </c>
      <c r="G34" s="15"/>
    </row>
    <row r="35" spans="1:9" ht="30" x14ac:dyDescent="0.25">
      <c r="A35" s="7"/>
      <c r="B35" s="43" t="s">
        <v>25</v>
      </c>
      <c r="C35" s="43" t="s">
        <v>27</v>
      </c>
      <c r="D35" s="43" t="s">
        <v>34</v>
      </c>
      <c r="E35" s="42" t="s">
        <v>35</v>
      </c>
      <c r="F35" s="15"/>
      <c r="G35" s="19"/>
      <c r="H35" s="20"/>
      <c r="I35" s="15"/>
    </row>
    <row r="36" spans="1:9" x14ac:dyDescent="0.25">
      <c r="A36" s="6" t="s">
        <v>1</v>
      </c>
      <c r="B36" s="5">
        <f>B29/B34</f>
        <v>0.28455284552845528</v>
      </c>
      <c r="C36" s="5">
        <f>C29/C34</f>
        <v>0.31034482758620691</v>
      </c>
      <c r="D36" s="5">
        <f>D29/D34</f>
        <v>0.56666666666666665</v>
      </c>
      <c r="E36" s="5">
        <f>E29/E34</f>
        <v>0.5</v>
      </c>
    </row>
    <row r="37" spans="1:9" x14ac:dyDescent="0.25">
      <c r="A37" s="6" t="s">
        <v>14</v>
      </c>
      <c r="B37" s="5">
        <f>B30/B34</f>
        <v>0.16260162601626016</v>
      </c>
      <c r="C37" s="5">
        <f>C30/C34</f>
        <v>0.17241379310344829</v>
      </c>
      <c r="D37" s="5">
        <f>D30/D34</f>
        <v>0.13333333333333333</v>
      </c>
      <c r="E37" s="5">
        <f>E30/E34</f>
        <v>0.14285714285714285</v>
      </c>
    </row>
    <row r="38" spans="1:9" x14ac:dyDescent="0.25">
      <c r="A38" s="6" t="s">
        <v>15</v>
      </c>
      <c r="B38" s="5">
        <f>B31/B34</f>
        <v>0.28455284552845528</v>
      </c>
      <c r="C38" s="5">
        <f>C31/C34</f>
        <v>0.31034482758620691</v>
      </c>
      <c r="D38" s="5">
        <f>D31/D34</f>
        <v>0.1</v>
      </c>
      <c r="E38" s="5">
        <f>E31/E34</f>
        <v>0.14285714285714285</v>
      </c>
    </row>
    <row r="39" spans="1:9" x14ac:dyDescent="0.25">
      <c r="A39" s="6" t="s">
        <v>16</v>
      </c>
      <c r="B39" s="5">
        <f>B32/B34</f>
        <v>0.13821138211382114</v>
      </c>
      <c r="C39" s="5">
        <f>C32/C34</f>
        <v>0.10344827586206896</v>
      </c>
      <c r="D39" s="5">
        <f>D32/D34</f>
        <v>0.1</v>
      </c>
      <c r="E39" s="5">
        <f>E32/E34</f>
        <v>0.14285714285714285</v>
      </c>
    </row>
    <row r="40" spans="1:9" x14ac:dyDescent="0.25">
      <c r="A40" s="6" t="s">
        <v>17</v>
      </c>
      <c r="B40" s="5">
        <f>B33/B34</f>
        <v>0.13008130081300814</v>
      </c>
      <c r="C40" s="5">
        <f>C33/C34</f>
        <v>0.10344827586206896</v>
      </c>
      <c r="D40" s="5">
        <f>D33/D34</f>
        <v>0.1</v>
      </c>
      <c r="E40" s="5">
        <f>E33/E34</f>
        <v>7.1428571428571425E-2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8" t="s">
        <v>56</v>
      </c>
      <c r="B51" s="47" t="s">
        <v>13</v>
      </c>
      <c r="C51" s="47" t="s">
        <v>18</v>
      </c>
      <c r="D51" s="47" t="s">
        <v>12</v>
      </c>
      <c r="E51" s="47" t="s">
        <v>11</v>
      </c>
      <c r="F51" s="46" t="s">
        <v>6</v>
      </c>
    </row>
    <row r="52" spans="1:6" x14ac:dyDescent="0.25">
      <c r="A52" s="22" t="s">
        <v>1</v>
      </c>
      <c r="B52" s="23">
        <v>62</v>
      </c>
      <c r="C52" s="23">
        <v>2</v>
      </c>
      <c r="D52" s="23">
        <v>1</v>
      </c>
      <c r="E52" s="23">
        <v>4</v>
      </c>
      <c r="F52" s="23">
        <f>SUM(B52:E52)</f>
        <v>69</v>
      </c>
    </row>
    <row r="53" spans="1:6" x14ac:dyDescent="0.25">
      <c r="A53" s="22" t="s">
        <v>14</v>
      </c>
      <c r="B53" s="23">
        <v>31</v>
      </c>
      <c r="C53" s="23">
        <v>0</v>
      </c>
      <c r="D53" s="23">
        <v>0</v>
      </c>
      <c r="E53" s="23">
        <v>0</v>
      </c>
      <c r="F53" s="23">
        <f>SUM(B53:E53)</f>
        <v>31</v>
      </c>
    </row>
    <row r="54" spans="1:6" x14ac:dyDescent="0.25">
      <c r="A54" s="22" t="s">
        <v>15</v>
      </c>
      <c r="B54" s="23">
        <v>48</v>
      </c>
      <c r="C54" s="23">
        <v>0</v>
      </c>
      <c r="D54" s="23">
        <v>1</v>
      </c>
      <c r="E54" s="23">
        <v>0</v>
      </c>
      <c r="F54" s="23">
        <f>SUM(B54:E54)</f>
        <v>49</v>
      </c>
    </row>
    <row r="55" spans="1:6" x14ac:dyDescent="0.25">
      <c r="A55" s="22" t="s">
        <v>16</v>
      </c>
      <c r="B55" s="23">
        <v>23</v>
      </c>
      <c r="C55" s="23">
        <v>1</v>
      </c>
      <c r="D55" s="23">
        <v>0</v>
      </c>
      <c r="E55" s="23">
        <v>1</v>
      </c>
      <c r="F55" s="23">
        <f>SUM(B55:E55)</f>
        <v>25</v>
      </c>
    </row>
    <row r="56" spans="1:6" x14ac:dyDescent="0.25">
      <c r="A56" s="22" t="s">
        <v>17</v>
      </c>
      <c r="B56" s="23">
        <v>20</v>
      </c>
      <c r="C56" s="23">
        <v>1</v>
      </c>
      <c r="D56" s="23">
        <v>0</v>
      </c>
      <c r="E56" s="23">
        <v>2</v>
      </c>
      <c r="F56" s="23">
        <f>SUM(B56:E56)</f>
        <v>23</v>
      </c>
    </row>
    <row r="57" spans="1:6" x14ac:dyDescent="0.25">
      <c r="A57" s="24" t="s">
        <v>0</v>
      </c>
      <c r="B57" s="65">
        <f>SUM(B52:B56)</f>
        <v>184</v>
      </c>
      <c r="C57" s="65">
        <f>SUM(C52:C56)</f>
        <v>4</v>
      </c>
      <c r="D57" s="65">
        <f>SUM(D52:D56)</f>
        <v>2</v>
      </c>
      <c r="E57" s="65">
        <f>SUM(E52:E56)</f>
        <v>7</v>
      </c>
      <c r="F57" s="24">
        <f>SUM(F52:F56)</f>
        <v>197</v>
      </c>
    </row>
    <row r="58" spans="1:6" x14ac:dyDescent="0.25">
      <c r="A58" s="24"/>
      <c r="B58" s="48" t="s">
        <v>13</v>
      </c>
      <c r="C58" s="48" t="s">
        <v>18</v>
      </c>
      <c r="D58" s="48" t="s">
        <v>12</v>
      </c>
      <c r="E58" s="48" t="s">
        <v>11</v>
      </c>
      <c r="F58" s="21"/>
    </row>
    <row r="59" spans="1:6" x14ac:dyDescent="0.25">
      <c r="A59" s="22" t="s">
        <v>1</v>
      </c>
      <c r="B59" s="26">
        <f>B52/B57</f>
        <v>0.33695652173913043</v>
      </c>
      <c r="C59" s="26">
        <f>C52/C57</f>
        <v>0.5</v>
      </c>
      <c r="D59" s="26">
        <f>D52/D57</f>
        <v>0.5</v>
      </c>
      <c r="E59" s="26">
        <f>E52/E57</f>
        <v>0.5714285714285714</v>
      </c>
      <c r="F59" s="21"/>
    </row>
    <row r="60" spans="1:6" x14ac:dyDescent="0.25">
      <c r="A60" s="22" t="s">
        <v>14</v>
      </c>
      <c r="B60" s="26">
        <f>B53/B57</f>
        <v>0.16847826086956522</v>
      </c>
      <c r="C60" s="26">
        <f>C53/C57</f>
        <v>0</v>
      </c>
      <c r="D60" s="26">
        <f>D53/D57</f>
        <v>0</v>
      </c>
      <c r="E60" s="26">
        <f>E53/E57</f>
        <v>0</v>
      </c>
      <c r="F60" s="21"/>
    </row>
    <row r="61" spans="1:6" x14ac:dyDescent="0.25">
      <c r="A61" s="22" t="s">
        <v>15</v>
      </c>
      <c r="B61" s="26">
        <f>B54/B57</f>
        <v>0.2608695652173913</v>
      </c>
      <c r="C61" s="26">
        <f>C54/C57</f>
        <v>0</v>
      </c>
      <c r="D61" s="26">
        <f>D54/D57</f>
        <v>0.5</v>
      </c>
      <c r="E61" s="26">
        <f>E54/E57</f>
        <v>0</v>
      </c>
      <c r="F61" s="21"/>
    </row>
    <row r="62" spans="1:6" x14ac:dyDescent="0.25">
      <c r="A62" s="22" t="s">
        <v>16</v>
      </c>
      <c r="B62" s="26">
        <f>B55/B57</f>
        <v>0.125</v>
      </c>
      <c r="C62" s="26">
        <f>C55/C57</f>
        <v>0.25</v>
      </c>
      <c r="D62" s="26">
        <f>D55/D57</f>
        <v>0</v>
      </c>
      <c r="E62" s="26">
        <f>E55/E57</f>
        <v>0.14285714285714285</v>
      </c>
      <c r="F62" s="21"/>
    </row>
    <row r="63" spans="1:6" x14ac:dyDescent="0.25">
      <c r="A63" s="22" t="s">
        <v>17</v>
      </c>
      <c r="B63" s="26">
        <f>B56/B57</f>
        <v>0.10869565217391304</v>
      </c>
      <c r="C63" s="26">
        <f>C56/C57</f>
        <v>0.25</v>
      </c>
      <c r="D63" s="26">
        <f>D56/D57</f>
        <v>0</v>
      </c>
      <c r="E63" s="26">
        <f>E56/E57</f>
        <v>0.2857142857142857</v>
      </c>
      <c r="F63" s="21"/>
    </row>
    <row r="64" spans="1:6" x14ac:dyDescent="0.25">
      <c r="A64" s="25"/>
      <c r="B64" s="27"/>
      <c r="C64" s="27"/>
      <c r="D64" s="27"/>
      <c r="E64" s="27"/>
      <c r="F64" s="21"/>
    </row>
    <row r="65" spans="1:6" x14ac:dyDescent="0.25">
      <c r="A65" s="25"/>
      <c r="B65" s="27"/>
      <c r="C65" s="27"/>
      <c r="D65" s="27"/>
      <c r="E65" s="27"/>
      <c r="F65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ht="45" x14ac:dyDescent="0.25">
      <c r="A74" s="49" t="s">
        <v>57</v>
      </c>
      <c r="B74" s="50" t="s">
        <v>10</v>
      </c>
      <c r="C74" s="46" t="s">
        <v>9</v>
      </c>
      <c r="D74" s="47" t="s">
        <v>8</v>
      </c>
      <c r="E74" s="50" t="s">
        <v>7</v>
      </c>
      <c r="F74" s="46" t="s">
        <v>6</v>
      </c>
    </row>
    <row r="75" spans="1:6" x14ac:dyDescent="0.25">
      <c r="A75" s="22" t="s">
        <v>1</v>
      </c>
      <c r="B75" s="23">
        <v>67</v>
      </c>
      <c r="C75" s="23">
        <v>0</v>
      </c>
      <c r="D75" s="23">
        <v>0</v>
      </c>
      <c r="E75" s="23">
        <v>0</v>
      </c>
      <c r="F75" s="23">
        <f>SUM(B75:E75)</f>
        <v>67</v>
      </c>
    </row>
    <row r="76" spans="1:6" x14ac:dyDescent="0.25">
      <c r="A76" s="22" t="s">
        <v>14</v>
      </c>
      <c r="B76" s="23">
        <v>31</v>
      </c>
      <c r="C76" s="23">
        <v>0</v>
      </c>
      <c r="D76" s="23">
        <v>0</v>
      </c>
      <c r="E76" s="23">
        <v>0</v>
      </c>
      <c r="F76" s="23">
        <f>SUM(B76:E76)</f>
        <v>31</v>
      </c>
    </row>
    <row r="77" spans="1:6" x14ac:dyDescent="0.25">
      <c r="A77" s="22" t="s">
        <v>15</v>
      </c>
      <c r="B77" s="23">
        <v>49</v>
      </c>
      <c r="C77" s="23">
        <v>0</v>
      </c>
      <c r="D77" s="23">
        <v>0</v>
      </c>
      <c r="E77" s="23">
        <v>0</v>
      </c>
      <c r="F77" s="23">
        <f>SUM(B77:E77)</f>
        <v>49</v>
      </c>
    </row>
    <row r="78" spans="1:6" x14ac:dyDescent="0.25">
      <c r="A78" s="22" t="s">
        <v>16</v>
      </c>
      <c r="B78" s="23">
        <v>25</v>
      </c>
      <c r="C78" s="23">
        <v>0</v>
      </c>
      <c r="D78" s="23">
        <v>0</v>
      </c>
      <c r="E78" s="23">
        <v>0</v>
      </c>
      <c r="F78" s="23">
        <f>SUM(B78:E78)</f>
        <v>25</v>
      </c>
    </row>
    <row r="79" spans="1:6" x14ac:dyDescent="0.25">
      <c r="A79" s="22" t="s">
        <v>17</v>
      </c>
      <c r="B79" s="23">
        <v>23</v>
      </c>
      <c r="C79" s="23">
        <v>0</v>
      </c>
      <c r="D79" s="23">
        <v>0</v>
      </c>
      <c r="E79" s="23">
        <v>0</v>
      </c>
      <c r="F79" s="23">
        <f>SUM(B79:E79)</f>
        <v>23</v>
      </c>
    </row>
    <row r="80" spans="1:6" x14ac:dyDescent="0.25">
      <c r="A80" s="28" t="s">
        <v>0</v>
      </c>
      <c r="B80" s="65">
        <f>SUM(B75:B79)</f>
        <v>195</v>
      </c>
      <c r="C80" s="65">
        <f>SUM(C75:C79)</f>
        <v>0</v>
      </c>
      <c r="D80" s="65">
        <f>SUM(D75:D79)</f>
        <v>0</v>
      </c>
      <c r="E80" s="65">
        <f>SUM(E75:E79)</f>
        <v>0</v>
      </c>
      <c r="F80" s="24">
        <f>SUM(F75:F79)</f>
        <v>195</v>
      </c>
    </row>
    <row r="81" spans="1:6" x14ac:dyDescent="0.25">
      <c r="A81" s="29"/>
      <c r="B81" s="48" t="s">
        <v>10</v>
      </c>
      <c r="C81" s="47" t="s">
        <v>9</v>
      </c>
      <c r="D81" s="48" t="s">
        <v>8</v>
      </c>
      <c r="E81" s="48" t="s">
        <v>7</v>
      </c>
      <c r="F81" s="21"/>
    </row>
    <row r="82" spans="1:6" x14ac:dyDescent="0.25">
      <c r="A82" s="22" t="s">
        <v>1</v>
      </c>
      <c r="B82" s="26">
        <f>B75/B80</f>
        <v>0.34358974358974359</v>
      </c>
      <c r="C82" s="26" t="e">
        <f>C75/C80</f>
        <v>#DIV/0!</v>
      </c>
      <c r="D82" s="26" t="e">
        <f>D75/D80</f>
        <v>#DIV/0!</v>
      </c>
      <c r="E82" s="26" t="e">
        <f>E75/E80</f>
        <v>#DIV/0!</v>
      </c>
      <c r="F82" s="21"/>
    </row>
    <row r="83" spans="1:6" x14ac:dyDescent="0.25">
      <c r="A83" s="22" t="s">
        <v>14</v>
      </c>
      <c r="B83" s="26">
        <f>B76/B80</f>
        <v>0.15897435897435896</v>
      </c>
      <c r="C83" s="26" t="e">
        <f>C76/C80</f>
        <v>#DIV/0!</v>
      </c>
      <c r="D83" s="26" t="e">
        <f>D76/D80</f>
        <v>#DIV/0!</v>
      </c>
      <c r="E83" s="26" t="e">
        <f>E76/E80</f>
        <v>#DIV/0!</v>
      </c>
      <c r="F83" s="21"/>
    </row>
    <row r="84" spans="1:6" x14ac:dyDescent="0.25">
      <c r="A84" s="22" t="s">
        <v>15</v>
      </c>
      <c r="B84" s="26">
        <f>B77/B80</f>
        <v>0.25128205128205128</v>
      </c>
      <c r="C84" s="26" t="e">
        <f>C77/C80</f>
        <v>#DIV/0!</v>
      </c>
      <c r="D84" s="26" t="e">
        <f>D77/D80</f>
        <v>#DIV/0!</v>
      </c>
      <c r="E84" s="26" t="e">
        <f>E77/E80</f>
        <v>#DIV/0!</v>
      </c>
      <c r="F84" s="21"/>
    </row>
    <row r="85" spans="1:6" x14ac:dyDescent="0.25">
      <c r="A85" s="22" t="s">
        <v>16</v>
      </c>
      <c r="B85" s="26">
        <f>B78/B80</f>
        <v>0.12820512820512819</v>
      </c>
      <c r="C85" s="26" t="e">
        <f>C78/C80</f>
        <v>#DIV/0!</v>
      </c>
      <c r="D85" s="26" t="e">
        <f>D78/D80</f>
        <v>#DIV/0!</v>
      </c>
      <c r="E85" s="26" t="e">
        <f>E78/E80</f>
        <v>#DIV/0!</v>
      </c>
      <c r="F85" s="21"/>
    </row>
    <row r="86" spans="1:6" x14ac:dyDescent="0.25">
      <c r="A86" s="22" t="s">
        <v>17</v>
      </c>
      <c r="B86" s="26">
        <f>B79/B80</f>
        <v>0.11794871794871795</v>
      </c>
      <c r="C86" s="26" t="e">
        <f>C79/C80</f>
        <v>#DIV/0!</v>
      </c>
      <c r="D86" s="26" t="e">
        <f>D79/D80</f>
        <v>#DIV/0!</v>
      </c>
      <c r="E86" s="26" t="e">
        <f>E79/E80</f>
        <v>#DIV/0!</v>
      </c>
      <c r="F86" s="21"/>
    </row>
    <row r="87" spans="1:6" x14ac:dyDescent="0.25">
      <c r="A87" s="25"/>
      <c r="B87" s="27"/>
      <c r="C87" s="27"/>
      <c r="D87" s="27"/>
      <c r="E87" s="27"/>
      <c r="F87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5"/>
      <c r="B94" s="27"/>
      <c r="C94" s="27"/>
      <c r="D94" s="27"/>
      <c r="E94" s="27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ht="30" x14ac:dyDescent="0.25">
      <c r="A97" s="64" t="s">
        <v>58</v>
      </c>
      <c r="B97" s="47" t="s">
        <v>5</v>
      </c>
      <c r="C97" s="47" t="s">
        <v>4</v>
      </c>
      <c r="D97" s="47" t="s">
        <v>3</v>
      </c>
      <c r="E97" s="50" t="s">
        <v>2</v>
      </c>
      <c r="F97" s="46" t="s">
        <v>6</v>
      </c>
    </row>
    <row r="98" spans="1:6" x14ac:dyDescent="0.25">
      <c r="A98" s="22" t="s">
        <v>1</v>
      </c>
      <c r="B98" s="23">
        <v>69</v>
      </c>
      <c r="C98" s="23">
        <v>0</v>
      </c>
      <c r="D98" s="23">
        <v>0</v>
      </c>
      <c r="E98" s="30">
        <v>0</v>
      </c>
      <c r="F98" s="23">
        <f>SUM(B98:E98)</f>
        <v>69</v>
      </c>
    </row>
    <row r="99" spans="1:6" x14ac:dyDescent="0.25">
      <c r="A99" s="22" t="s">
        <v>14</v>
      </c>
      <c r="B99" s="23">
        <v>31</v>
      </c>
      <c r="C99" s="23">
        <v>0</v>
      </c>
      <c r="D99" s="23">
        <v>0</v>
      </c>
      <c r="E99" s="30">
        <v>0</v>
      </c>
      <c r="F99" s="23">
        <f>SUM(B99:E99)</f>
        <v>31</v>
      </c>
    </row>
    <row r="100" spans="1:6" x14ac:dyDescent="0.25">
      <c r="A100" s="22" t="s">
        <v>15</v>
      </c>
      <c r="B100" s="23">
        <v>49</v>
      </c>
      <c r="C100" s="23">
        <v>0</v>
      </c>
      <c r="D100" s="23">
        <v>0</v>
      </c>
      <c r="E100" s="30">
        <v>0</v>
      </c>
      <c r="F100" s="23">
        <f>SUM(B100:E100)</f>
        <v>49</v>
      </c>
    </row>
    <row r="101" spans="1:6" x14ac:dyDescent="0.25">
      <c r="A101" s="22" t="s">
        <v>16</v>
      </c>
      <c r="B101" s="23">
        <v>24</v>
      </c>
      <c r="C101" s="23">
        <v>0</v>
      </c>
      <c r="D101" s="23">
        <v>0</v>
      </c>
      <c r="E101" s="30">
        <v>1</v>
      </c>
      <c r="F101" s="23">
        <f>SUM(B101:E101)</f>
        <v>25</v>
      </c>
    </row>
    <row r="102" spans="1:6" x14ac:dyDescent="0.25">
      <c r="A102" s="22" t="s">
        <v>17</v>
      </c>
      <c r="B102" s="23">
        <v>23</v>
      </c>
      <c r="C102" s="23">
        <v>0</v>
      </c>
      <c r="D102" s="23">
        <v>0</v>
      </c>
      <c r="E102" s="30">
        <v>0</v>
      </c>
      <c r="F102" s="23">
        <f>SUM(B102:E102)</f>
        <v>23</v>
      </c>
    </row>
    <row r="103" spans="1:6" x14ac:dyDescent="0.25">
      <c r="A103" s="28" t="s">
        <v>0</v>
      </c>
      <c r="B103" s="65">
        <f>SUM(B98:B102)</f>
        <v>196</v>
      </c>
      <c r="C103" s="65">
        <f>SUM(C98:C102)</f>
        <v>0</v>
      </c>
      <c r="D103" s="65">
        <f>SUM(D98:D102)</f>
        <v>0</v>
      </c>
      <c r="E103" s="65">
        <f>SUM(E98:E102)</f>
        <v>1</v>
      </c>
      <c r="F103" s="24">
        <f>SUM(F98:F102)</f>
        <v>197</v>
      </c>
    </row>
    <row r="104" spans="1:6" x14ac:dyDescent="0.25">
      <c r="A104" s="29"/>
      <c r="B104" s="47" t="s">
        <v>5</v>
      </c>
      <c r="C104" s="47" t="s">
        <v>4</v>
      </c>
      <c r="D104" s="47" t="s">
        <v>3</v>
      </c>
      <c r="E104" s="47" t="s">
        <v>2</v>
      </c>
      <c r="F104" s="21"/>
    </row>
    <row r="105" spans="1:6" x14ac:dyDescent="0.25">
      <c r="A105" s="22" t="s">
        <v>1</v>
      </c>
      <c r="B105" s="26">
        <f>B98/B103</f>
        <v>0.35204081632653061</v>
      </c>
      <c r="C105" s="26" t="e">
        <f>C98/C103</f>
        <v>#DIV/0!</v>
      </c>
      <c r="D105" s="26" t="e">
        <f>D98/D103</f>
        <v>#DIV/0!</v>
      </c>
      <c r="E105" s="26">
        <f>E98/E103</f>
        <v>0</v>
      </c>
      <c r="F105" s="21"/>
    </row>
    <row r="106" spans="1:6" x14ac:dyDescent="0.25">
      <c r="A106" s="22" t="s">
        <v>14</v>
      </c>
      <c r="B106" s="26">
        <f>B99/B103</f>
        <v>0.15816326530612246</v>
      </c>
      <c r="C106" s="26" t="e">
        <f>C99/C103</f>
        <v>#DIV/0!</v>
      </c>
      <c r="D106" s="26" t="e">
        <f>D99/D103</f>
        <v>#DIV/0!</v>
      </c>
      <c r="E106" s="26">
        <f>E99/E103</f>
        <v>0</v>
      </c>
      <c r="F106" s="21"/>
    </row>
    <row r="107" spans="1:6" x14ac:dyDescent="0.25">
      <c r="A107" s="22" t="s">
        <v>15</v>
      </c>
      <c r="B107" s="26">
        <f>B100/B103</f>
        <v>0.25</v>
      </c>
      <c r="C107" s="26" t="e">
        <f>C100/C103</f>
        <v>#DIV/0!</v>
      </c>
      <c r="D107" s="26" t="e">
        <f>D100/D103</f>
        <v>#DIV/0!</v>
      </c>
      <c r="E107" s="26">
        <f>E100/E103</f>
        <v>0</v>
      </c>
      <c r="F107" s="21"/>
    </row>
    <row r="108" spans="1:6" x14ac:dyDescent="0.25">
      <c r="A108" s="22" t="s">
        <v>16</v>
      </c>
      <c r="B108" s="26">
        <f>B101/B103</f>
        <v>0.12244897959183673</v>
      </c>
      <c r="C108" s="26" t="e">
        <f>C101/C103</f>
        <v>#DIV/0!</v>
      </c>
      <c r="D108" s="26" t="e">
        <f>D101/D103</f>
        <v>#DIV/0!</v>
      </c>
      <c r="E108" s="26">
        <f>E101/E103</f>
        <v>1</v>
      </c>
      <c r="F108" s="21"/>
    </row>
    <row r="109" spans="1:6" x14ac:dyDescent="0.25">
      <c r="A109" s="22" t="s">
        <v>17</v>
      </c>
      <c r="B109" s="26">
        <f>B102/B103</f>
        <v>0.11734693877551021</v>
      </c>
      <c r="C109" s="26" t="e">
        <f>C102/C103</f>
        <v>#DIV/0!</v>
      </c>
      <c r="D109" s="26" t="e">
        <f>D102/D103</f>
        <v>#DIV/0!</v>
      </c>
      <c r="E109" s="26">
        <f>E102/E103</f>
        <v>0</v>
      </c>
      <c r="F109" s="21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2018-07-18T21:11:14Z</dcterms:modified>
</cp:coreProperties>
</file>