
<file path=[Content_Types].xml><?xml version="1.0" encoding="utf-8"?>
<Types xmlns="http://schemas.openxmlformats.org/package/2006/content-types">
  <Default Extension="xml" ContentType="application/xml"/>
  <Default Extension="bin" ContentType="application/vnd.openxmlformats-officedocument.spreadsheetml.printerSettings"/>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27809"/>
  <workbookPr/>
  <mc:AlternateContent xmlns:mc="http://schemas.openxmlformats.org/markup-compatibility/2006">
    <mc:Choice Requires="x15">
      <x15ac:absPath xmlns:x15ac="http://schemas.microsoft.com/office/spreadsheetml/2010/11/ac" url="/Users/catherinecooney/AW /"/>
    </mc:Choice>
  </mc:AlternateContent>
  <bookViews>
    <workbookView xWindow="0" yWindow="460" windowWidth="28020" windowHeight="16880"/>
  </bookViews>
  <sheets>
    <sheet name="1.Student Data" sheetId="1" r:id="rId1"/>
    <sheet name="2.Class Summary" sheetId="3" r:id="rId2"/>
    <sheet name="Guide" sheetId="4" r:id="rId3"/>
  </sheets>
  <definedNames>
    <definedName name="_xlnm._FilterDatabase" localSheetId="0" hidden="1">'1.Student Data'!$A$9:$H$9</definedName>
    <definedName name="_xlnm.Print_Area" localSheetId="0">'1.Student Data'!$A$1:$J$54</definedName>
    <definedName name="_xlnm.Print_Titles" localSheetId="0">'1.Student Data'!$C:$C,'1.Student Data'!$9:$9</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 uri="{140A7094-0E35-4892-8432-C4D2E57EDEB5}">
      <x15:workbookPr chartTrackingRefBase="1"/>
    </ext>
  </extLst>
</workbook>
</file>

<file path=xl/calcChain.xml><?xml version="1.0" encoding="utf-8"?>
<calcChain xmlns="http://schemas.openxmlformats.org/spreadsheetml/2006/main">
  <c r="J11" i="1" l="1"/>
  <c r="J12" i="1"/>
  <c r="J13" i="1"/>
  <c r="J14"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47" i="1"/>
  <c r="J48" i="1"/>
  <c r="J49" i="1"/>
  <c r="J50" i="1"/>
  <c r="J51" i="1"/>
  <c r="J52" i="1"/>
  <c r="J53" i="1"/>
  <c r="J54" i="1"/>
  <c r="J10" i="1"/>
  <c r="I11" i="1"/>
  <c r="I12" i="1"/>
  <c r="I13" i="1"/>
  <c r="I14" i="1"/>
  <c r="I16" i="1"/>
  <c r="I17" i="1"/>
  <c r="I18" i="1"/>
  <c r="I19" i="1"/>
  <c r="I20" i="1"/>
  <c r="I21" i="1"/>
  <c r="I22" i="1"/>
  <c r="I23" i="1"/>
  <c r="I24" i="1"/>
  <c r="I25" i="1"/>
  <c r="I26" i="1"/>
  <c r="I27" i="1"/>
  <c r="I28" i="1"/>
  <c r="I29" i="1"/>
  <c r="I30" i="1"/>
  <c r="I31" i="1"/>
  <c r="I32" i="1"/>
  <c r="I33" i="1"/>
  <c r="I34" i="1"/>
  <c r="I35" i="1"/>
  <c r="I36" i="1"/>
  <c r="I37" i="1"/>
  <c r="I38" i="1"/>
  <c r="I39" i="1"/>
  <c r="I40" i="1"/>
  <c r="I41" i="1"/>
  <c r="I42" i="1"/>
  <c r="I43" i="1"/>
  <c r="I44" i="1"/>
  <c r="I45" i="1"/>
  <c r="I46" i="1"/>
  <c r="I47" i="1"/>
  <c r="I48" i="1"/>
  <c r="I49" i="1"/>
  <c r="I50" i="1"/>
  <c r="I51" i="1"/>
  <c r="I52" i="1"/>
  <c r="I53" i="1"/>
  <c r="I54" i="1"/>
  <c r="I10" i="1"/>
  <c r="H11" i="1"/>
  <c r="H12" i="1"/>
  <c r="H13" i="1"/>
  <c r="H14"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10" i="1"/>
  <c r="G11" i="1"/>
  <c r="G12" i="1"/>
  <c r="G13" i="1"/>
  <c r="G14" i="1"/>
  <c r="G15" i="1"/>
  <c r="I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10" i="1"/>
  <c r="H15" i="1"/>
  <c r="G10" i="3"/>
  <c r="H10" i="3"/>
  <c r="C1" i="3"/>
  <c r="B1" i="3"/>
  <c r="E10" i="3"/>
  <c r="F10" i="3"/>
  <c r="B4" i="3"/>
  <c r="B7" i="3"/>
  <c r="B6" i="3"/>
  <c r="B5" i="3"/>
</calcChain>
</file>

<file path=xl/sharedStrings.xml><?xml version="1.0" encoding="utf-8"?>
<sst xmlns="http://schemas.openxmlformats.org/spreadsheetml/2006/main" count="90" uniqueCount="86">
  <si>
    <t>Student _ID</t>
  </si>
  <si>
    <t>First_Name</t>
  </si>
  <si>
    <t>Last_Name</t>
  </si>
  <si>
    <t>Days_Present</t>
  </si>
  <si>
    <t>Days_Absent</t>
  </si>
  <si>
    <t>Check</t>
  </si>
  <si>
    <t>Chronic Absence Rate</t>
  </si>
  <si>
    <t>Chronic Absence Tier</t>
  </si>
  <si>
    <t>Yes</t>
  </si>
  <si>
    <t>No</t>
  </si>
  <si>
    <t>Not Sure</t>
  </si>
  <si>
    <t>Enter Student's First Name</t>
  </si>
  <si>
    <t>Enter Student's Last Name</t>
  </si>
  <si>
    <t>(Optional) Indicate whether the student was chronically absent last school year using drop-down menu</t>
  </si>
  <si>
    <t>Students</t>
  </si>
  <si>
    <t>Tier 3: Severe Chronic Absence</t>
  </si>
  <si>
    <t>Tier 2: Moderate Chronic Absence</t>
  </si>
  <si>
    <t>Tier 1b: At-Risk Attendance</t>
  </si>
  <si>
    <t>Tier 1a: Satisfactory Attendance</t>
  </si>
  <si>
    <t>Prev_Year_Chronic_Absence</t>
  </si>
  <si>
    <t>(Optional) Enter Student ID</t>
  </si>
  <si>
    <t>Number of Students</t>
  </si>
  <si>
    <r>
      <rPr>
        <b/>
        <sz val="11"/>
        <color theme="1"/>
        <rFont val="Calibri"/>
        <family val="2"/>
        <scheme val="minor"/>
      </rPr>
      <t>Tier 3: Severe chronic absence</t>
    </r>
    <r>
      <rPr>
        <sz val="11"/>
        <color theme="1"/>
        <rFont val="Calibri"/>
        <family val="2"/>
        <scheme val="minor"/>
      </rPr>
      <t xml:space="preserve"> (missing 20% or more of total school days)</t>
    </r>
  </si>
  <si>
    <r>
      <rPr>
        <b/>
        <sz val="11"/>
        <color theme="1"/>
        <rFont val="Calibri"/>
        <family val="2"/>
        <scheme val="minor"/>
      </rPr>
      <t>Tier 2: Moderate chronic absence</t>
    </r>
    <r>
      <rPr>
        <sz val="11"/>
        <color theme="1"/>
        <rFont val="Calibri"/>
        <family val="2"/>
        <scheme val="minor"/>
      </rPr>
      <t xml:space="preserve"> (missing 10-19.9% of total school days)</t>
    </r>
  </si>
  <si>
    <r>
      <rPr>
        <b/>
        <sz val="11"/>
        <color theme="1"/>
        <rFont val="Calibri"/>
        <family val="2"/>
        <scheme val="minor"/>
      </rPr>
      <t>Tier 1b: At risk attendance</t>
    </r>
    <r>
      <rPr>
        <sz val="11"/>
        <color theme="1"/>
        <rFont val="Calibri"/>
        <family val="2"/>
        <scheme val="minor"/>
      </rPr>
      <t xml:space="preserve"> (missing 5-9.9% of total school days)</t>
    </r>
  </si>
  <si>
    <r>
      <rPr>
        <b/>
        <sz val="11"/>
        <color theme="1"/>
        <rFont val="Calibri"/>
        <family val="2"/>
        <scheme val="minor"/>
      </rPr>
      <t>Tier 1a: Satisfactory attendance</t>
    </r>
    <r>
      <rPr>
        <sz val="11"/>
        <color theme="1"/>
        <rFont val="Calibri"/>
        <family val="2"/>
        <scheme val="minor"/>
      </rPr>
      <t xml:space="preserve"> (missing less than 5% of total school days)</t>
    </r>
  </si>
  <si>
    <t>Color coding</t>
  </si>
  <si>
    <t>Class Summary for</t>
  </si>
  <si>
    <t>Do not enter data below. Sort by clicking on the arrow on row 9 and selecting "sort."</t>
  </si>
  <si>
    <t>Do not enter data directly in this sheet. Print this worksheet and use the information in the table below to fill out your pyramid, copying how many students are in each tier into the boxes to the left of the pyramid.</t>
  </si>
  <si>
    <t>Guidance for using the Classroom Attendance Calculator</t>
  </si>
  <si>
    <t>Entering Student Data</t>
  </si>
  <si>
    <t>Do not enter data into this worksheet</t>
  </si>
  <si>
    <t>1.a</t>
  </si>
  <si>
    <t>1.b</t>
  </si>
  <si>
    <t>2.a</t>
  </si>
  <si>
    <t>2.b</t>
  </si>
  <si>
    <t>Print this worksheet out. It is already set up to print onto 2 pages using the portrait orientation.</t>
  </si>
  <si>
    <t>2.c</t>
  </si>
  <si>
    <t>Copy the information from the table on this sheet to fill out your pyramid, copying how many students are in each tier into the boxes to the left of the pyramid. Then use the pyramid worksheet to consider what strategies and interventions are in place for the students at each tier.</t>
  </si>
  <si>
    <t>Viewing the Class Summary</t>
  </si>
  <si>
    <t>1.c</t>
  </si>
  <si>
    <t>1.d</t>
  </si>
  <si>
    <t>1.e</t>
  </si>
  <si>
    <t>In column F, enter whether the student was chronically absent in the previous year. The options are "Yes," "No," or "Not Sure." If you do not have access to this information, ignore column F. This information is helpful to identify students at risk of chronic absence.</t>
  </si>
  <si>
    <t>First enter basic information about the class</t>
  </si>
  <si>
    <t>In Cell B4: Enter your name or classroom number</t>
  </si>
  <si>
    <t>In Cell D4: Enter time period (e.g., Fall Semester 2017)</t>
  </si>
  <si>
    <t>In cell B4, type in the classroom number or your name (however you choose to identify this class)</t>
  </si>
  <si>
    <t>In cell D4, type in the timeframe that you are using to calculate the chronic absence rate. For example, it could be a specific semester (Spring Semester 2017) or a certain month (March 2017).</t>
  </si>
  <si>
    <t>1.a.i</t>
  </si>
  <si>
    <t>1.a.ii</t>
  </si>
  <si>
    <t>1.a.iii</t>
  </si>
  <si>
    <t>In Cell F4: Enter total number of school days within time period. (Enter whole numbers only)</t>
  </si>
  <si>
    <t>In cell F4, enter the total number of school days within the timeframe you are examining. For example, if you are looking at Spring Semester 2017, type in 80 if there were eighty school days during that semester. Use whole numbers only, no decimals.</t>
  </si>
  <si>
    <t>Type or paste into columns A through F beginning on row 10. Do not paste over columns G through J.</t>
  </si>
  <si>
    <t>Next, enter information for each student beginning on row 10</t>
  </si>
  <si>
    <t>1.b.i</t>
  </si>
  <si>
    <t>1.b.ii</t>
  </si>
  <si>
    <t>In columns A through C, enter the student's identifying information. Type in the student's Student ID number (optional), First Name and Last Name.</t>
  </si>
  <si>
    <t>1.b.iii</t>
  </si>
  <si>
    <t>1.b.iv</t>
  </si>
  <si>
    <t>Information in columns G through J will be entered automatically. Do not type directly into these columns.</t>
  </si>
  <si>
    <t>Column G shows the student's chronic absence rate, displayed as a percentage of days the student was absent out of the total number of days the student was either absent or present. (Sum of absent days and present days)</t>
  </si>
  <si>
    <t>1.c.iii</t>
  </si>
  <si>
    <t>1.c.ii</t>
  </si>
  <si>
    <t>1.c.i</t>
  </si>
  <si>
    <t>1.c.iv</t>
  </si>
  <si>
    <t>Column H shows the student's chronic absence tier that corresponds with their chronic absence rate. Less than 5% absence is satisfactory attendance, 5-9.9% is at risk attendance, 10-19.9% is moderate chronic absence, and 20% or greater is severe chronic absence. We recommend you use this information for differentiated messaging during parent-teacher conferences and for developing tiered systems of support.</t>
  </si>
  <si>
    <t>Column I simply displays the color coding for each chronic absence tier, for those that find visual color coding useful. Other columns are not formatted for color coding in case you are using black and white printers.</t>
  </si>
  <si>
    <t>Column J will check whether the number of days present and days absent you entered for each student add up to the total number of school days for the time frame in consideration. If column J does NOT display a green cell with the text "adds up," please double check that either the student was not enrolled in your classroom for the full timeframe you are examining, or you may have entered the wrong number of days present or days absent for that student.</t>
  </si>
  <si>
    <t xml:space="preserve">Do not enter data below. </t>
  </si>
  <si>
    <t>Do not enter data below.</t>
  </si>
  <si>
    <t>Purpose</t>
  </si>
  <si>
    <t>Enter the number of days student has been present (within timeframe)</t>
  </si>
  <si>
    <t>Enter the total number of days student has been absent (within timeframe)</t>
  </si>
  <si>
    <r>
      <t xml:space="preserve">Count the total number of days the student was </t>
    </r>
    <r>
      <rPr>
        <b/>
        <sz val="10.5"/>
        <color theme="1"/>
        <rFont val="Calibri"/>
        <family val="2"/>
        <scheme val="minor"/>
      </rPr>
      <t>present</t>
    </r>
    <r>
      <rPr>
        <sz val="10.5"/>
        <color theme="1"/>
        <rFont val="Calibri"/>
        <family val="2"/>
        <scheme val="minor"/>
      </rPr>
      <t xml:space="preserve"> within the timeframe you are considering and enter it into column D. Enter whole numbers only. For example, if this list will look at your students' chronic absence rate during March 2017, count up and enter the total number of days the student was present during March 2017.</t>
    </r>
  </si>
  <si>
    <r>
      <t xml:space="preserve">Count the total number of days the student was </t>
    </r>
    <r>
      <rPr>
        <b/>
        <sz val="10.5"/>
        <color theme="1"/>
        <rFont val="Calibri"/>
        <family val="2"/>
        <scheme val="minor"/>
      </rPr>
      <t>absent</t>
    </r>
    <r>
      <rPr>
        <sz val="10.5"/>
        <color theme="1"/>
        <rFont val="Calibri"/>
        <family val="2"/>
        <scheme val="minor"/>
      </rPr>
      <t xml:space="preserve"> within the timeframe you are considering and enter it into column E. Enter whole numbers only. For example, if this list will look at your students' chronic absence rate during March 2017, count up and enter the total number of days the student was absent during March 2017.</t>
    </r>
  </si>
  <si>
    <r>
      <rPr>
        <b/>
        <sz val="10.5"/>
        <color theme="1"/>
        <rFont val="Calibri"/>
        <family val="2"/>
        <scheme val="minor"/>
      </rPr>
      <t>Print this worksheet</t>
    </r>
    <r>
      <rPr>
        <sz val="10.5"/>
        <color theme="1"/>
        <rFont val="Calibri"/>
        <family val="2"/>
        <scheme val="minor"/>
      </rPr>
      <t xml:space="preserve"> out to refer to during parent-teacher conferences or for planning individual student interventions. It should be printed using the landscape orientation. For optimum printing, select "fit columns onto one page" from the print options for scaling.</t>
    </r>
  </si>
  <si>
    <t>1. Student Data on Chronic Absence</t>
  </si>
  <si>
    <t>A. Classroom Information</t>
  </si>
  <si>
    <t>B. Student Information</t>
  </si>
  <si>
    <t>The purpose of the Classroom Attendance Calculator is to help teachers calculate their students' chronic absence rate and determine in which chronic absence tier the students fall. This information could be integrated into parent-teacher conferences.</t>
  </si>
  <si>
    <r>
      <rPr>
        <b/>
        <sz val="10.5"/>
        <color theme="1"/>
        <rFont val="Calibri"/>
        <family val="2"/>
        <scheme val="minor"/>
      </rPr>
      <t xml:space="preserve">Sort the list by students' chronic absence rates in column G. </t>
    </r>
    <r>
      <rPr>
        <sz val="10.5"/>
        <color theme="1"/>
        <rFont val="Calibri"/>
        <family val="2"/>
        <scheme val="minor"/>
      </rPr>
      <t>To do so, click on the arrow in cell G9 (the heading for "Chronic Absence Rate"). This will display a menu; select either option to "Sort A-Z" or "Sort Z-A."</t>
    </r>
  </si>
  <si>
    <t>Quickstart: Enter information in the light blue cells. All the other areas get automatically generated. More detailed instructions are in the "Guide" tab.</t>
  </si>
  <si>
    <t>Double check cells D and E in the same row if this column does not say "adds up."</t>
  </si>
</sst>
</file>

<file path=xl/styles.xml><?xml version="1.0" encoding="utf-8"?>
<styleSheet xmlns="http://schemas.openxmlformats.org/spreadsheetml/2006/main" xmlns:mc="http://schemas.openxmlformats.org/markup-compatibility/2006" xmlns:x14ac="http://schemas.microsoft.com/office/spreadsheetml/2009/9/ac" mc:Ignorable="x14ac">
  <fonts count="9"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b/>
      <sz val="10.5"/>
      <color theme="1"/>
      <name val="Calibri"/>
      <family val="2"/>
      <scheme val="minor"/>
    </font>
    <font>
      <sz val="10.5"/>
      <color theme="1"/>
      <name val="Calibri"/>
      <family val="2"/>
      <scheme val="minor"/>
    </font>
    <font>
      <i/>
      <sz val="10.5"/>
      <color theme="1"/>
      <name val="Calibri"/>
      <family val="2"/>
      <scheme val="minor"/>
    </font>
    <font>
      <b/>
      <i/>
      <sz val="10.5"/>
      <color theme="1"/>
      <name val="Calibri"/>
      <family val="2"/>
      <scheme val="minor"/>
    </font>
    <font>
      <sz val="8"/>
      <name val="Calibri"/>
      <family val="2"/>
      <scheme val="minor"/>
    </font>
  </fonts>
  <fills count="9">
    <fill>
      <patternFill patternType="none"/>
    </fill>
    <fill>
      <patternFill patternType="gray125"/>
    </fill>
    <fill>
      <patternFill patternType="solid">
        <fgColor rgb="FFFDABA5"/>
        <bgColor indexed="64"/>
      </patternFill>
    </fill>
    <fill>
      <patternFill patternType="solid">
        <fgColor rgb="FFFFFF61"/>
        <bgColor indexed="64"/>
      </patternFill>
    </fill>
    <fill>
      <patternFill patternType="solid">
        <fgColor theme="8" tint="0.79998168889431442"/>
        <bgColor indexed="64"/>
      </patternFill>
    </fill>
    <fill>
      <patternFill patternType="solid">
        <fgColor theme="0" tint="-0.14999847407452621"/>
        <bgColor indexed="64"/>
      </patternFill>
    </fill>
    <fill>
      <patternFill patternType="solid">
        <fgColor theme="1"/>
        <bgColor indexed="64"/>
      </patternFill>
    </fill>
    <fill>
      <patternFill patternType="solid">
        <fgColor theme="5" tint="0.39997558519241921"/>
        <bgColor indexed="64"/>
      </patternFill>
    </fill>
    <fill>
      <patternFill patternType="solid">
        <fgColor theme="9" tint="0.39997558519241921"/>
        <bgColor indexed="64"/>
      </patternFill>
    </fill>
  </fills>
  <borders count="36">
    <border>
      <left/>
      <right/>
      <top/>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top/>
      <bottom style="medium">
        <color auto="1"/>
      </bottom>
      <diagonal/>
    </border>
    <border>
      <left/>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thin">
        <color auto="1"/>
      </top>
      <bottom style="thin">
        <color auto="1"/>
      </bottom>
      <diagonal/>
    </border>
    <border>
      <left/>
      <right/>
      <top style="thin">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style="thin">
        <color auto="1"/>
      </right>
      <top/>
      <bottom style="thin">
        <color auto="1"/>
      </bottom>
      <diagonal/>
    </border>
    <border>
      <left style="thin">
        <color auto="1"/>
      </left>
      <right style="thin">
        <color auto="1"/>
      </right>
      <top/>
      <bottom style="thin">
        <color auto="1"/>
      </bottom>
      <diagonal/>
    </border>
    <border>
      <left style="thin">
        <color auto="1"/>
      </left>
      <right style="medium">
        <color auto="1"/>
      </right>
      <top/>
      <bottom style="thin">
        <color auto="1"/>
      </bottom>
      <diagonal/>
    </border>
    <border>
      <left/>
      <right/>
      <top/>
      <bottom style="thin">
        <color auto="1"/>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top/>
      <bottom style="medium">
        <color auto="1"/>
      </bottom>
      <diagonal/>
    </border>
    <border>
      <left/>
      <right style="medium">
        <color auto="1"/>
      </right>
      <top/>
      <bottom style="medium">
        <color auto="1"/>
      </bottom>
      <diagonal/>
    </border>
    <border>
      <left style="medium">
        <color auto="1"/>
      </left>
      <right/>
      <top style="medium">
        <color auto="1"/>
      </top>
      <bottom style="thin">
        <color auto="1"/>
      </bottom>
      <diagonal/>
    </border>
    <border>
      <left style="thin">
        <color auto="1"/>
      </left>
      <right/>
      <top style="medium">
        <color auto="1"/>
      </top>
      <bottom style="medium">
        <color auto="1"/>
      </bottom>
      <diagonal/>
    </border>
    <border>
      <left style="medium">
        <color auto="1"/>
      </left>
      <right style="medium">
        <color auto="1"/>
      </right>
      <top style="medium">
        <color auto="1"/>
      </top>
      <bottom style="thin">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medium">
        <color auto="1"/>
      </left>
      <right style="medium">
        <color auto="1"/>
      </right>
      <top/>
      <bottom style="medium">
        <color auto="1"/>
      </bottom>
      <diagonal/>
    </border>
    <border>
      <left style="medium">
        <color auto="1"/>
      </left>
      <right style="medium">
        <color auto="1"/>
      </right>
      <top/>
      <bottom style="thin">
        <color auto="1"/>
      </bottom>
      <diagonal/>
    </border>
  </borders>
  <cellStyleXfs count="2">
    <xf numFmtId="0" fontId="0" fillId="0" borderId="0"/>
    <xf numFmtId="9" fontId="1" fillId="0" borderId="0" applyFont="0" applyFill="0" applyBorder="0" applyAlignment="0" applyProtection="0"/>
  </cellStyleXfs>
  <cellXfs count="90">
    <xf numFmtId="0" fontId="0" fillId="0" borderId="0" xfId="0"/>
    <xf numFmtId="0" fontId="0" fillId="0" borderId="0" xfId="0" applyAlignment="1">
      <alignment wrapText="1"/>
    </xf>
    <xf numFmtId="0" fontId="2" fillId="0" borderId="0" xfId="0" applyFont="1"/>
    <xf numFmtId="0" fontId="0" fillId="6" borderId="0" xfId="0" applyFill="1"/>
    <xf numFmtId="0" fontId="0" fillId="0" borderId="0" xfId="0" applyAlignment="1"/>
    <xf numFmtId="0" fontId="2" fillId="5" borderId="32" xfId="0" applyFont="1" applyFill="1" applyBorder="1"/>
    <xf numFmtId="0" fontId="2" fillId="5" borderId="33" xfId="0" applyFont="1" applyFill="1" applyBorder="1"/>
    <xf numFmtId="0" fontId="2" fillId="5" borderId="14" xfId="0" applyFont="1" applyFill="1" applyBorder="1"/>
    <xf numFmtId="0" fontId="2" fillId="6" borderId="32" xfId="0" applyFont="1" applyFill="1" applyBorder="1"/>
    <xf numFmtId="0" fontId="2" fillId="6" borderId="33" xfId="0" applyFont="1" applyFill="1" applyBorder="1"/>
    <xf numFmtId="0" fontId="0" fillId="5" borderId="14" xfId="0" applyFill="1" applyBorder="1"/>
    <xf numFmtId="0" fontId="0" fillId="2" borderId="24" xfId="0" applyFont="1" applyFill="1" applyBorder="1"/>
    <xf numFmtId="0" fontId="0" fillId="7" borderId="32" xfId="0" applyFont="1" applyFill="1" applyBorder="1"/>
    <xf numFmtId="0" fontId="0" fillId="3" borderId="32" xfId="0" applyFont="1" applyFill="1" applyBorder="1"/>
    <xf numFmtId="0" fontId="0" fillId="8" borderId="32" xfId="0" applyFont="1" applyFill="1" applyBorder="1"/>
    <xf numFmtId="0" fontId="5" fillId="0" borderId="0" xfId="0" applyFont="1"/>
    <xf numFmtId="0" fontId="6" fillId="5" borderId="1" xfId="0" applyFont="1" applyFill="1" applyBorder="1" applyAlignment="1">
      <alignment wrapText="1"/>
    </xf>
    <xf numFmtId="0" fontId="4" fillId="4" borderId="14" xfId="0" applyFont="1" applyFill="1" applyBorder="1"/>
    <xf numFmtId="1" fontId="4" fillId="4" borderId="30" xfId="0" applyNumberFormat="1" applyFont="1" applyFill="1" applyBorder="1"/>
    <xf numFmtId="0" fontId="5" fillId="5" borderId="1" xfId="0" applyFont="1" applyFill="1" applyBorder="1"/>
    <xf numFmtId="0" fontId="5" fillId="5" borderId="13" xfId="0" applyFont="1" applyFill="1" applyBorder="1"/>
    <xf numFmtId="0" fontId="5" fillId="5" borderId="2" xfId="0" applyFont="1" applyFill="1" applyBorder="1"/>
    <xf numFmtId="0" fontId="5" fillId="0" borderId="0" xfId="0" applyFont="1" applyAlignment="1">
      <alignment wrapText="1"/>
    </xf>
    <xf numFmtId="0" fontId="6" fillId="5" borderId="4" xfId="0" applyFont="1" applyFill="1" applyBorder="1" applyAlignment="1">
      <alignment horizontal="left" vertical="center" wrapText="1"/>
    </xf>
    <xf numFmtId="0" fontId="6" fillId="5" borderId="5" xfId="0" applyFont="1" applyFill="1" applyBorder="1" applyAlignment="1">
      <alignment horizontal="left" vertical="center" wrapText="1"/>
    </xf>
    <xf numFmtId="0" fontId="6" fillId="5" borderId="6" xfId="0" applyFont="1" applyFill="1" applyBorder="1" applyAlignment="1">
      <alignment horizontal="left" vertical="center" wrapText="1"/>
    </xf>
    <xf numFmtId="0" fontId="6" fillId="5" borderId="29" xfId="0" applyFont="1" applyFill="1" applyBorder="1" applyAlignment="1">
      <alignment horizontal="left" vertical="center" wrapText="1"/>
    </xf>
    <xf numFmtId="0" fontId="6" fillId="5" borderId="31" xfId="0" applyFont="1" applyFill="1" applyBorder="1" applyAlignment="1">
      <alignment horizontal="left" vertical="center" wrapText="1"/>
    </xf>
    <xf numFmtId="0" fontId="4" fillId="5" borderId="24" xfId="0" applyFont="1" applyFill="1" applyBorder="1"/>
    <xf numFmtId="0" fontId="4" fillId="5" borderId="25" xfId="0" applyFont="1" applyFill="1" applyBorder="1"/>
    <xf numFmtId="0" fontId="4" fillId="5" borderId="26" xfId="0" applyFont="1" applyFill="1" applyBorder="1"/>
    <xf numFmtId="0" fontId="4" fillId="5" borderId="27" xfId="0" applyFont="1" applyFill="1" applyBorder="1"/>
    <xf numFmtId="0" fontId="4" fillId="5" borderId="34" xfId="0" applyFont="1" applyFill="1" applyBorder="1"/>
    <xf numFmtId="0" fontId="5" fillId="4" borderId="20" xfId="0" applyFont="1" applyFill="1" applyBorder="1" applyAlignment="1">
      <alignment horizontal="left"/>
    </xf>
    <xf numFmtId="0" fontId="5" fillId="4" borderId="21" xfId="0" applyFont="1" applyFill="1" applyBorder="1"/>
    <xf numFmtId="1" fontId="5" fillId="4" borderId="21" xfId="0" applyNumberFormat="1" applyFont="1" applyFill="1" applyBorder="1" applyAlignment="1">
      <alignment horizontal="left"/>
    </xf>
    <xf numFmtId="1" fontId="5" fillId="4" borderId="22" xfId="0" applyNumberFormat="1" applyFont="1" applyFill="1" applyBorder="1" applyAlignment="1">
      <alignment horizontal="left"/>
    </xf>
    <xf numFmtId="1" fontId="5" fillId="4" borderId="23" xfId="0" applyNumberFormat="1" applyFont="1" applyFill="1" applyBorder="1"/>
    <xf numFmtId="9" fontId="5" fillId="0" borderId="20" xfId="1" applyFont="1" applyBorder="1" applyAlignment="1">
      <alignment horizontal="left"/>
    </xf>
    <xf numFmtId="9" fontId="5" fillId="0" borderId="21" xfId="1" applyFont="1" applyBorder="1"/>
    <xf numFmtId="0" fontId="5" fillId="0" borderId="35" xfId="0" applyFont="1" applyBorder="1"/>
    <xf numFmtId="0" fontId="5" fillId="4" borderId="7" xfId="0" applyFont="1" applyFill="1" applyBorder="1" applyAlignment="1">
      <alignment horizontal="left"/>
    </xf>
    <xf numFmtId="0" fontId="5" fillId="4" borderId="3" xfId="0" applyFont="1" applyFill="1" applyBorder="1"/>
    <xf numFmtId="1" fontId="5" fillId="4" borderId="3" xfId="0" applyNumberFormat="1" applyFont="1" applyFill="1" applyBorder="1" applyAlignment="1">
      <alignment horizontal="left"/>
    </xf>
    <xf numFmtId="1" fontId="5" fillId="4" borderId="8" xfId="0" applyNumberFormat="1" applyFont="1" applyFill="1" applyBorder="1" applyAlignment="1">
      <alignment horizontal="left"/>
    </xf>
    <xf numFmtId="1" fontId="5" fillId="4" borderId="15" xfId="0" applyNumberFormat="1" applyFont="1" applyFill="1" applyBorder="1"/>
    <xf numFmtId="0" fontId="5" fillId="4" borderId="3" xfId="0" applyFont="1" applyFill="1" applyBorder="1" applyAlignment="1">
      <alignment horizontal="left"/>
    </xf>
    <xf numFmtId="0" fontId="5" fillId="4" borderId="9" xfId="0" applyFont="1" applyFill="1" applyBorder="1" applyAlignment="1">
      <alignment horizontal="left"/>
    </xf>
    <xf numFmtId="0" fontId="5" fillId="4" borderId="10" xfId="0" applyFont="1" applyFill="1" applyBorder="1"/>
    <xf numFmtId="0" fontId="5" fillId="4" borderId="10" xfId="0" applyFont="1" applyFill="1" applyBorder="1" applyAlignment="1">
      <alignment horizontal="left"/>
    </xf>
    <xf numFmtId="1" fontId="5" fillId="4" borderId="11" xfId="0" applyNumberFormat="1" applyFont="1" applyFill="1" applyBorder="1" applyAlignment="1">
      <alignment horizontal="left"/>
    </xf>
    <xf numFmtId="1" fontId="5" fillId="4" borderId="16" xfId="0" applyNumberFormat="1" applyFont="1" applyFill="1" applyBorder="1"/>
    <xf numFmtId="0" fontId="0" fillId="0" borderId="0" xfId="0" applyAlignment="1">
      <alignment horizontal="left"/>
    </xf>
    <xf numFmtId="0" fontId="5" fillId="0" borderId="0" xfId="0" applyFont="1" applyAlignment="1">
      <alignment horizontal="left"/>
    </xf>
    <xf numFmtId="0" fontId="4" fillId="5" borderId="4" xfId="0" applyFont="1" applyFill="1" applyBorder="1" applyAlignment="1">
      <alignment horizontal="left"/>
    </xf>
    <xf numFmtId="0" fontId="4" fillId="5" borderId="6" xfId="0" applyFont="1" applyFill="1" applyBorder="1" applyAlignment="1">
      <alignment wrapText="1"/>
    </xf>
    <xf numFmtId="0" fontId="4" fillId="0" borderId="7" xfId="0" applyFont="1" applyBorder="1" applyAlignment="1">
      <alignment horizontal="left"/>
    </xf>
    <xf numFmtId="0" fontId="4" fillId="0" borderId="8" xfId="0" applyFont="1" applyBorder="1" applyAlignment="1">
      <alignment wrapText="1"/>
    </xf>
    <xf numFmtId="0" fontId="5" fillId="0" borderId="7" xfId="0" applyFont="1" applyBorder="1" applyAlignment="1">
      <alignment horizontal="left"/>
    </xf>
    <xf numFmtId="0" fontId="5" fillId="0" borderId="8" xfId="0" applyFont="1" applyBorder="1" applyAlignment="1">
      <alignment wrapText="1"/>
    </xf>
    <xf numFmtId="0" fontId="4" fillId="5" borderId="7" xfId="0" applyFont="1" applyFill="1" applyBorder="1" applyAlignment="1">
      <alignment horizontal="left"/>
    </xf>
    <xf numFmtId="0" fontId="4" fillId="5" borderId="8" xfId="0" applyFont="1" applyFill="1" applyBorder="1" applyAlignment="1">
      <alignment wrapText="1"/>
    </xf>
    <xf numFmtId="0" fontId="5" fillId="0" borderId="9" xfId="0" applyFont="1" applyBorder="1" applyAlignment="1">
      <alignment horizontal="left"/>
    </xf>
    <xf numFmtId="0" fontId="5" fillId="0" borderId="11" xfId="0" applyFont="1" applyBorder="1" applyAlignment="1">
      <alignment wrapText="1"/>
    </xf>
    <xf numFmtId="0" fontId="0" fillId="2" borderId="28" xfId="0" applyFont="1" applyFill="1" applyBorder="1"/>
    <xf numFmtId="0" fontId="0" fillId="7" borderId="2" xfId="0" applyFont="1" applyFill="1" applyBorder="1"/>
    <xf numFmtId="0" fontId="0" fillId="3" borderId="2" xfId="0" applyFont="1" applyFill="1" applyBorder="1"/>
    <xf numFmtId="0" fontId="0" fillId="8" borderId="2" xfId="0" applyFont="1" applyFill="1" applyBorder="1"/>
    <xf numFmtId="0" fontId="2" fillId="2" borderId="30" xfId="0" applyFont="1" applyFill="1" applyBorder="1"/>
    <xf numFmtId="0" fontId="2" fillId="7" borderId="30" xfId="0" applyFont="1" applyFill="1" applyBorder="1"/>
    <xf numFmtId="0" fontId="2" fillId="3" borderId="30" xfId="0" applyFont="1" applyFill="1" applyBorder="1"/>
    <xf numFmtId="0" fontId="2" fillId="8" borderId="30" xfId="0" applyFont="1" applyFill="1" applyBorder="1"/>
    <xf numFmtId="0" fontId="7" fillId="0" borderId="0" xfId="0" applyFont="1" applyAlignment="1">
      <alignment horizontal="left" vertical="center"/>
    </xf>
    <xf numFmtId="0" fontId="6" fillId="0" borderId="0" xfId="0" applyFont="1" applyAlignment="1">
      <alignment vertical="top" wrapText="1"/>
    </xf>
    <xf numFmtId="0" fontId="4" fillId="5" borderId="17" xfId="0" applyFont="1" applyFill="1" applyBorder="1" applyAlignment="1">
      <alignment horizontal="center" vertical="center" wrapText="1"/>
    </xf>
    <xf numFmtId="0" fontId="4" fillId="5" borderId="18" xfId="0" applyFont="1" applyFill="1" applyBorder="1" applyAlignment="1">
      <alignment horizontal="center" vertical="center" wrapText="1"/>
    </xf>
    <xf numFmtId="0" fontId="4" fillId="5" borderId="19" xfId="0" applyFont="1" applyFill="1" applyBorder="1" applyAlignment="1">
      <alignment horizontal="center" vertical="center" wrapText="1"/>
    </xf>
    <xf numFmtId="0" fontId="4" fillId="5" borderId="1" xfId="0" applyFont="1" applyFill="1" applyBorder="1" applyAlignment="1">
      <alignment horizontal="center"/>
    </xf>
    <xf numFmtId="0" fontId="4" fillId="5" borderId="13" xfId="0" applyFont="1" applyFill="1" applyBorder="1" applyAlignment="1">
      <alignment horizontal="center"/>
    </xf>
    <xf numFmtId="0" fontId="4" fillId="5" borderId="2" xfId="0" applyFont="1" applyFill="1" applyBorder="1" applyAlignment="1">
      <alignment horizontal="center"/>
    </xf>
    <xf numFmtId="0" fontId="6" fillId="5" borderId="27" xfId="0" applyFont="1" applyFill="1" applyBorder="1" applyAlignment="1">
      <alignment horizontal="center" vertical="top"/>
    </xf>
    <xf numFmtId="0" fontId="6" fillId="5" borderId="12" xfId="0" applyFont="1" applyFill="1" applyBorder="1" applyAlignment="1">
      <alignment horizontal="center" vertical="top"/>
    </xf>
    <xf numFmtId="0" fontId="6" fillId="5" borderId="28" xfId="0" applyFont="1" applyFill="1" applyBorder="1" applyAlignment="1">
      <alignment horizontal="center" vertical="top"/>
    </xf>
    <xf numFmtId="0" fontId="4" fillId="5" borderId="1" xfId="0" applyFont="1" applyFill="1" applyBorder="1" applyAlignment="1">
      <alignment horizontal="center" vertical="center"/>
    </xf>
    <xf numFmtId="0" fontId="4" fillId="5" borderId="13" xfId="0" applyFont="1" applyFill="1" applyBorder="1" applyAlignment="1">
      <alignment horizontal="center" vertical="center"/>
    </xf>
    <xf numFmtId="0" fontId="4" fillId="5" borderId="2" xfId="0" applyFont="1" applyFill="1" applyBorder="1" applyAlignment="1">
      <alignment horizontal="center" vertical="center"/>
    </xf>
    <xf numFmtId="0" fontId="6" fillId="4" borderId="1" xfId="0" applyFont="1" applyFill="1" applyBorder="1" applyAlignment="1">
      <alignment horizontal="center" vertical="center"/>
    </xf>
    <xf numFmtId="0" fontId="6" fillId="4" borderId="13" xfId="0" applyFont="1" applyFill="1" applyBorder="1" applyAlignment="1">
      <alignment horizontal="center" vertical="center"/>
    </xf>
    <xf numFmtId="0" fontId="6" fillId="4" borderId="2" xfId="0" applyFont="1" applyFill="1" applyBorder="1" applyAlignment="1">
      <alignment horizontal="center" vertical="center"/>
    </xf>
    <xf numFmtId="0" fontId="3" fillId="0" borderId="13" xfId="0" applyFont="1" applyBorder="1" applyAlignment="1">
      <alignment horizontal="center" vertical="center" wrapText="1"/>
    </xf>
  </cellXfs>
  <cellStyles count="2">
    <cellStyle name="Normal" xfId="0" builtinId="0"/>
    <cellStyle name="Percent" xfId="1" builtinId="5"/>
  </cellStyles>
  <dxfs count="6">
    <dxf>
      <font>
        <color rgb="FFFF0000"/>
      </font>
      <fill>
        <patternFill>
          <bgColor rgb="FFFFC7CE"/>
        </patternFill>
      </fill>
    </dxf>
    <dxf>
      <font>
        <color theme="9" tint="-0.24994659260841701"/>
      </font>
      <fill>
        <patternFill>
          <bgColor theme="9" tint="0.39994506668294322"/>
        </patternFill>
      </fill>
    </dxf>
    <dxf>
      <font>
        <color theme="5" tint="-0.24994659260841701"/>
      </font>
      <fill>
        <patternFill>
          <bgColor theme="5" tint="0.39994506668294322"/>
        </patternFill>
      </fill>
    </dxf>
    <dxf>
      <font>
        <color rgb="FFFF0000"/>
      </font>
      <fill>
        <patternFill>
          <bgColor rgb="FFFFCCCC"/>
        </patternFill>
      </fill>
    </dxf>
    <dxf>
      <font>
        <color theme="7" tint="-0.24994659260841701"/>
      </font>
      <fill>
        <patternFill>
          <bgColor rgb="FFFFFF61"/>
        </patternFill>
      </fill>
    </dxf>
    <dxf>
      <font>
        <color theme="9" tint="-0.24994659260841701"/>
      </font>
      <fill>
        <patternFill>
          <bgColor theme="9" tint="0.39994506668294322"/>
        </patternFill>
      </fill>
    </dxf>
  </dxfs>
  <tableStyles count="0" defaultTableStyle="TableStyleMedium2" defaultPivotStyle="PivotStyleLight16"/>
  <colors>
    <mruColors>
      <color rgb="FFFF0000"/>
      <color rgb="FFFFCCCC"/>
      <color rgb="FFFF9999"/>
      <color rgb="FFFFFF61"/>
      <color rgb="FFFDABA5"/>
      <color rgb="FFFEB4AC"/>
      <color rgb="FFFE8E82"/>
      <color rgb="FFFF967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 Id="rId7"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r>
              <a:rPr lang="en-US" sz="1600" b="1"/>
              <a:t>Classroom Summary</a:t>
            </a:r>
          </a:p>
        </c:rich>
      </c:tx>
      <c:layout/>
      <c:overlay val="0"/>
      <c:spPr>
        <a:noFill/>
        <a:ln>
          <a:noFill/>
        </a:ln>
        <a:effectLst/>
      </c:spPr>
      <c:txPr>
        <a:bodyPr rot="0" spcFirstLastPara="1" vertOverflow="ellipsis" vert="horz" wrap="square" anchor="ctr" anchorCtr="1"/>
        <a:lstStyle/>
        <a:p>
          <a:pPr>
            <a:defRPr sz="1600" b="1" i="0" u="none" strike="noStrike" kern="1200" spc="0" baseline="0">
              <a:solidFill>
                <a:sysClr val="windowText" lastClr="000000"/>
              </a:solidFill>
              <a:latin typeface="+mn-lt"/>
              <a:ea typeface="+mn-ea"/>
              <a:cs typeface="+mn-cs"/>
            </a:defRPr>
          </a:pPr>
          <a:endParaRPr lang="en-US"/>
        </a:p>
      </c:txPr>
    </c:title>
    <c:autoTitleDeleted val="0"/>
    <c:plotArea>
      <c:layout>
        <c:manualLayout>
          <c:layoutTarget val="inner"/>
          <c:xMode val="edge"/>
          <c:yMode val="edge"/>
          <c:x val="0.21903711419128"/>
          <c:y val="0.128633767879185"/>
          <c:w val="0.556589821978884"/>
          <c:h val="0.626461830839756"/>
        </c:manualLayout>
      </c:layout>
      <c:pieChart>
        <c:varyColors val="1"/>
        <c:ser>
          <c:idx val="0"/>
          <c:order val="0"/>
          <c:spPr>
            <a:ln w="6350">
              <a:solidFill>
                <a:sysClr val="windowText" lastClr="000000"/>
              </a:solidFill>
            </a:ln>
          </c:spPr>
          <c:dPt>
            <c:idx val="0"/>
            <c:bubble3D val="0"/>
            <c:spPr>
              <a:solidFill>
                <a:srgbClr val="C00000"/>
              </a:solidFill>
              <a:ln w="6350">
                <a:solidFill>
                  <a:sysClr val="windowText" lastClr="000000"/>
                </a:solidFill>
              </a:ln>
              <a:effectLst/>
            </c:spPr>
            <c:extLst xmlns:c16r2="http://schemas.microsoft.com/office/drawing/2015/06/chart">
              <c:ext xmlns:c16="http://schemas.microsoft.com/office/drawing/2014/chart" uri="{C3380CC4-5D6E-409C-BE32-E72D297353CC}">
                <c16:uniqueId val="{00000001-03F8-463E-A395-C9468B658FCC}"/>
              </c:ext>
            </c:extLst>
          </c:dPt>
          <c:dPt>
            <c:idx val="1"/>
            <c:bubble3D val="0"/>
            <c:spPr>
              <a:solidFill>
                <a:schemeClr val="accent2"/>
              </a:solidFill>
              <a:ln w="6350">
                <a:solidFill>
                  <a:sysClr val="windowText" lastClr="000000"/>
                </a:solidFill>
              </a:ln>
              <a:effectLst/>
            </c:spPr>
            <c:extLst xmlns:c16r2="http://schemas.microsoft.com/office/drawing/2015/06/chart">
              <c:ext xmlns:c16="http://schemas.microsoft.com/office/drawing/2014/chart" uri="{C3380CC4-5D6E-409C-BE32-E72D297353CC}">
                <c16:uniqueId val="{00000003-03F8-463E-A395-C9468B658FCC}"/>
              </c:ext>
            </c:extLst>
          </c:dPt>
          <c:dPt>
            <c:idx val="2"/>
            <c:bubble3D val="0"/>
            <c:spPr>
              <a:solidFill>
                <a:schemeClr val="accent4">
                  <a:lumMod val="60000"/>
                  <a:lumOff val="40000"/>
                </a:schemeClr>
              </a:solidFill>
              <a:ln w="6350">
                <a:solidFill>
                  <a:sysClr val="windowText" lastClr="000000"/>
                </a:solidFill>
              </a:ln>
              <a:effectLst/>
            </c:spPr>
            <c:extLst xmlns:c16r2="http://schemas.microsoft.com/office/drawing/2015/06/chart">
              <c:ext xmlns:c16="http://schemas.microsoft.com/office/drawing/2014/chart" uri="{C3380CC4-5D6E-409C-BE32-E72D297353CC}">
                <c16:uniqueId val="{00000005-03F8-463E-A395-C9468B658FCC}"/>
              </c:ext>
            </c:extLst>
          </c:dPt>
          <c:dPt>
            <c:idx val="3"/>
            <c:bubble3D val="0"/>
            <c:spPr>
              <a:solidFill>
                <a:schemeClr val="accent6"/>
              </a:solidFill>
              <a:ln w="6350">
                <a:solidFill>
                  <a:sysClr val="windowText" lastClr="000000"/>
                </a:solidFill>
              </a:ln>
              <a:effectLst/>
            </c:spPr>
            <c:extLst xmlns:c16r2="http://schemas.microsoft.com/office/drawing/2015/06/chart">
              <c:ext xmlns:c16="http://schemas.microsoft.com/office/drawing/2014/chart" uri="{C3380CC4-5D6E-409C-BE32-E72D297353CC}">
                <c16:uniqueId val="{00000007-03F8-463E-A395-C9468B658FCC}"/>
              </c:ext>
            </c:extLst>
          </c:dPt>
          <c:dLbls>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mn-lt"/>
                    <a:ea typeface="+mn-ea"/>
                    <a:cs typeface="+mn-cs"/>
                  </a:defRPr>
                </a:pPr>
                <a:endParaRPr lang="en-US"/>
              </a:p>
            </c:txPr>
            <c:showLegendKey val="0"/>
            <c:showVal val="0"/>
            <c:showCatName val="0"/>
            <c:showSerName val="0"/>
            <c:showPercent val="1"/>
            <c:showBubbleSize val="0"/>
            <c:separator>; </c:separator>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15:layout/>
              </c:ext>
            </c:extLst>
          </c:dLbls>
          <c:cat>
            <c:strRef>
              <c:f>'2.Class Summary'!$A$4:$A$7</c:f>
              <c:strCache>
                <c:ptCount val="4"/>
                <c:pt idx="0">
                  <c:v>Tier 3: Severe chronic absence (missing 20% or more of total school days)</c:v>
                </c:pt>
                <c:pt idx="1">
                  <c:v>Tier 2: Moderate chronic absence (missing 10-19.9% of total school days)</c:v>
                </c:pt>
                <c:pt idx="2">
                  <c:v>Tier 1b: At risk attendance (missing 5-9.9% of total school days)</c:v>
                </c:pt>
                <c:pt idx="3">
                  <c:v>Tier 1a: Satisfactory attendance (missing less than 5% of total school days)</c:v>
                </c:pt>
              </c:strCache>
            </c:strRef>
          </c:cat>
          <c:val>
            <c:numRef>
              <c:f>'2.Class Summary'!$B$4:$B$7</c:f>
              <c:numCache>
                <c:formatCode>General</c:formatCode>
                <c:ptCount val="4"/>
                <c:pt idx="0">
                  <c:v>0.0</c:v>
                </c:pt>
                <c:pt idx="1">
                  <c:v>0.0</c:v>
                </c:pt>
                <c:pt idx="2">
                  <c:v>0.0</c:v>
                </c:pt>
                <c:pt idx="3">
                  <c:v>0.0</c:v>
                </c:pt>
              </c:numCache>
            </c:numRef>
          </c:val>
          <c:extLst xmlns:c16r2="http://schemas.microsoft.com/office/drawing/2015/06/chart">
            <c:ext xmlns:c16="http://schemas.microsoft.com/office/drawing/2014/chart" uri="{C3380CC4-5D6E-409C-BE32-E72D297353CC}">
              <c16:uniqueId val="{00000008-C48E-4D70-8D2F-ABCD48C405E8}"/>
            </c:ext>
          </c:extLst>
        </c:ser>
        <c:dLbls>
          <c:showLegendKey val="0"/>
          <c:showVal val="1"/>
          <c:showCatName val="0"/>
          <c:showSerName val="0"/>
          <c:showPercent val="0"/>
          <c:showBubbleSize val="0"/>
          <c:showLeaderLines val="1"/>
        </c:dLbls>
        <c:firstSliceAng val="0"/>
      </c:pieChart>
      <c:spPr>
        <a:noFill/>
        <a:ln w="6350">
          <a:noFill/>
        </a:ln>
        <a:effectLst/>
      </c:spPr>
    </c:plotArea>
    <c:legend>
      <c:legendPos val="b"/>
      <c:layout/>
      <c:overlay val="0"/>
      <c:spPr>
        <a:noFill/>
        <a:ln>
          <a:noFill/>
        </a:ln>
        <a:effectLst/>
      </c:spPr>
      <c:txPr>
        <a:bodyPr rot="0" spcFirstLastPara="1" vertOverflow="ellipsis" vert="horz" wrap="square" anchor="ctr" anchorCtr="1"/>
        <a:lstStyle/>
        <a:p>
          <a:pPr>
            <a:defRPr sz="1000" b="0" i="0" u="none" strike="noStrike" kern="1200" baseline="0">
              <a:solidFill>
                <a:sysClr val="windowText" lastClr="000000"/>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solidFill>
      <a:round/>
    </a:ln>
    <a:effectLst/>
  </c:spPr>
  <c:txPr>
    <a:bodyPr/>
    <a:lstStyle/>
    <a:p>
      <a:pPr>
        <a:defRPr sz="1000">
          <a:solidFill>
            <a:sysClr val="windowText" lastClr="000000"/>
          </a:solidFill>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 Id="rId2"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xdr:col>
      <xdr:colOff>381794</xdr:colOff>
      <xdr:row>1</xdr:row>
      <xdr:rowOff>15080</xdr:rowOff>
    </xdr:from>
    <xdr:to>
      <xdr:col>11</xdr:col>
      <xdr:colOff>138113</xdr:colOff>
      <xdr:row>24</xdr:row>
      <xdr:rowOff>171450</xdr:rowOff>
    </xdr:to>
    <xdr:graphicFrame macro="">
      <xdr:nvGraphicFramePr>
        <xdr:cNvPr id="2" name="Chart 1">
          <a:extLst>
            <a:ext uri="{FF2B5EF4-FFF2-40B4-BE49-F238E27FC236}">
              <a16:creationId xmlns:a16="http://schemas.microsoft.com/office/drawing/2014/main" xmlns="" id="{3284D2E0-014E-4348-9240-9E9FB4C5529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155578</xdr:colOff>
      <xdr:row>8</xdr:row>
      <xdr:rowOff>176212</xdr:rowOff>
    </xdr:from>
    <xdr:to>
      <xdr:col>2</xdr:col>
      <xdr:colOff>1074739</xdr:colOff>
      <xdr:row>39</xdr:row>
      <xdr:rowOff>46038</xdr:rowOff>
    </xdr:to>
    <xdr:pic>
      <xdr:nvPicPr>
        <xdr:cNvPr id="9" name="Picture 8">
          <a:extLst>
            <a:ext uri="{FF2B5EF4-FFF2-40B4-BE49-F238E27FC236}">
              <a16:creationId xmlns:a16="http://schemas.microsoft.com/office/drawing/2014/main" xmlns="" id="{85EF8312-DCED-4181-92C6-8F8814C95B23}"/>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5578" y="2257425"/>
          <a:ext cx="6153149" cy="5489576"/>
        </a:xfrm>
        <a:prstGeom prst="rect">
          <a:avLst/>
        </a:prstGeom>
        <a:ln>
          <a:solidFill>
            <a:sysClr val="windowText" lastClr="000000"/>
          </a:solid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 Id="rId2"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L54"/>
  <sheetViews>
    <sheetView tabSelected="1" zoomScaleSheetLayoutView="100" workbookViewId="0">
      <selection activeCell="F12" sqref="F12"/>
    </sheetView>
  </sheetViews>
  <sheetFormatPr baseColWidth="10" defaultColWidth="8.83203125" defaultRowHeight="15" x14ac:dyDescent="0.2"/>
  <cols>
    <col min="1" max="1" width="14.5" style="15" customWidth="1"/>
    <col min="2" max="2" width="19.1640625" style="15" customWidth="1"/>
    <col min="3" max="3" width="19.33203125" style="15" customWidth="1"/>
    <col min="4" max="4" width="16.6640625" style="15" customWidth="1"/>
    <col min="5" max="5" width="19.33203125" style="15" customWidth="1"/>
    <col min="6" max="6" width="26.1640625" style="15" customWidth="1"/>
    <col min="7" max="7" width="20.33203125" style="15" customWidth="1"/>
    <col min="8" max="8" width="19.33203125" style="15" customWidth="1"/>
    <col min="9" max="9" width="15.6640625" style="15" customWidth="1"/>
    <col min="10" max="10" width="18.1640625" style="15" customWidth="1"/>
    <col min="12" max="12" width="0" hidden="1" customWidth="1"/>
  </cols>
  <sheetData>
    <row r="1" spans="1:12" ht="19.25" customHeight="1" thickBot="1" x14ac:dyDescent="0.25">
      <c r="A1" s="77" t="s">
        <v>79</v>
      </c>
      <c r="B1" s="78"/>
      <c r="C1" s="78"/>
      <c r="D1" s="78"/>
      <c r="E1" s="78"/>
      <c r="F1" s="78"/>
      <c r="G1" s="78"/>
      <c r="H1" s="78"/>
      <c r="I1" s="78"/>
      <c r="J1" s="79"/>
    </row>
    <row r="2" spans="1:12" ht="42.5" customHeight="1" thickBot="1" x14ac:dyDescent="0.25">
      <c r="A2" s="86" t="s">
        <v>84</v>
      </c>
      <c r="B2" s="87"/>
      <c r="C2" s="87"/>
      <c r="D2" s="87"/>
      <c r="E2" s="87"/>
      <c r="F2" s="87"/>
      <c r="G2" s="87"/>
      <c r="H2" s="87"/>
      <c r="I2" s="87"/>
      <c r="J2" s="88"/>
    </row>
    <row r="3" spans="1:12" ht="20" customHeight="1" thickBot="1" x14ac:dyDescent="0.25">
      <c r="A3" s="83" t="s">
        <v>80</v>
      </c>
      <c r="B3" s="84"/>
      <c r="C3" s="84"/>
      <c r="D3" s="84"/>
      <c r="E3" s="84"/>
      <c r="F3" s="84"/>
      <c r="G3" s="84"/>
      <c r="H3" s="84"/>
      <c r="I3" s="84"/>
      <c r="J3" s="85"/>
    </row>
    <row r="4" spans="1:12" ht="80" customHeight="1" thickBot="1" x14ac:dyDescent="0.25">
      <c r="A4" s="16" t="s">
        <v>46</v>
      </c>
      <c r="B4" s="17"/>
      <c r="C4" s="16" t="s">
        <v>47</v>
      </c>
      <c r="D4" s="17"/>
      <c r="E4" s="16" t="s">
        <v>53</v>
      </c>
      <c r="F4" s="18"/>
      <c r="G4" s="19"/>
      <c r="H4" s="20"/>
      <c r="I4" s="20"/>
      <c r="J4" s="21"/>
    </row>
    <row r="5" spans="1:12" ht="16.25" customHeight="1" thickBot="1" x14ac:dyDescent="0.25">
      <c r="A5" s="22"/>
      <c r="C5" s="22"/>
    </row>
    <row r="6" spans="1:12" ht="17" customHeight="1" x14ac:dyDescent="0.2">
      <c r="A6" s="74" t="s">
        <v>81</v>
      </c>
      <c r="B6" s="75"/>
      <c r="C6" s="75"/>
      <c r="D6" s="75"/>
      <c r="E6" s="75"/>
      <c r="F6" s="75"/>
      <c r="G6" s="75"/>
      <c r="H6" s="75"/>
      <c r="I6" s="75"/>
      <c r="J6" s="76"/>
    </row>
    <row r="7" spans="1:12" ht="18" customHeight="1" thickBot="1" x14ac:dyDescent="0.25">
      <c r="A7" s="80" t="s">
        <v>55</v>
      </c>
      <c r="B7" s="81"/>
      <c r="C7" s="81"/>
      <c r="D7" s="81"/>
      <c r="E7" s="81"/>
      <c r="F7" s="81"/>
      <c r="G7" s="81"/>
      <c r="H7" s="81"/>
      <c r="I7" s="81"/>
      <c r="J7" s="82"/>
    </row>
    <row r="8" spans="1:12" ht="68.25" customHeight="1" x14ac:dyDescent="0.2">
      <c r="A8" s="23" t="s">
        <v>20</v>
      </c>
      <c r="B8" s="24" t="s">
        <v>11</v>
      </c>
      <c r="C8" s="24" t="s">
        <v>12</v>
      </c>
      <c r="D8" s="24" t="s">
        <v>74</v>
      </c>
      <c r="E8" s="25" t="s">
        <v>75</v>
      </c>
      <c r="F8" s="26" t="s">
        <v>13</v>
      </c>
      <c r="G8" s="27" t="s">
        <v>28</v>
      </c>
      <c r="H8" s="27" t="s">
        <v>71</v>
      </c>
      <c r="I8" s="23" t="s">
        <v>72</v>
      </c>
      <c r="J8" s="27" t="s">
        <v>85</v>
      </c>
    </row>
    <row r="9" spans="1:12" ht="19.5" customHeight="1" thickBot="1" x14ac:dyDescent="0.25">
      <c r="A9" s="28" t="s">
        <v>0</v>
      </c>
      <c r="B9" s="29" t="s">
        <v>1</v>
      </c>
      <c r="C9" s="29" t="s">
        <v>2</v>
      </c>
      <c r="D9" s="29" t="s">
        <v>3</v>
      </c>
      <c r="E9" s="30" t="s">
        <v>4</v>
      </c>
      <c r="F9" s="31" t="s">
        <v>19</v>
      </c>
      <c r="G9" s="32" t="s">
        <v>6</v>
      </c>
      <c r="H9" s="32" t="s">
        <v>7</v>
      </c>
      <c r="I9" s="32" t="s">
        <v>26</v>
      </c>
      <c r="J9" s="32" t="s">
        <v>5</v>
      </c>
    </row>
    <row r="10" spans="1:12" x14ac:dyDescent="0.2">
      <c r="A10" s="33"/>
      <c r="B10" s="34"/>
      <c r="C10" s="34"/>
      <c r="D10" s="35"/>
      <c r="E10" s="36"/>
      <c r="F10" s="37"/>
      <c r="G10" s="38" t="str">
        <f>IF(D10="","",E10/(E10+D10))</f>
        <v/>
      </c>
      <c r="H10" s="39" t="str">
        <f>IF(D10="","",IF(G10&lt;0.05,"satisfactory",IF(G10&lt;0.1,"at risk",IF(G10&lt;0.2,"moderate chronic","severe chronic"))))</f>
        <v/>
      </c>
      <c r="I10" s="39" t="str">
        <f>IF(D10="","",IF(G10&lt;0.05,"green",IF(G10&lt;0.1,"yellow",IF(G10&lt;0.2,"orange","red"))))</f>
        <v/>
      </c>
      <c r="J10" s="40" t="str">
        <f>IF(D10="","", IF($F$4-D10=E10, "adds up","not equal"))</f>
        <v/>
      </c>
      <c r="L10" s="3" t="s">
        <v>8</v>
      </c>
    </row>
    <row r="11" spans="1:12" x14ac:dyDescent="0.2">
      <c r="A11" s="41"/>
      <c r="B11" s="42"/>
      <c r="C11" s="42"/>
      <c r="D11" s="43"/>
      <c r="E11" s="44"/>
      <c r="F11" s="45"/>
      <c r="G11" s="38" t="str">
        <f t="shared" ref="G11:G54" si="0">IF(D11="","",E11/(E11+D11))</f>
        <v/>
      </c>
      <c r="H11" s="39" t="str">
        <f t="shared" ref="H11:H54" si="1">IF(D11="","",IF(G11&lt;0.05,"satisfactory",IF(G11&lt;0.1,"at risk",IF(G11&lt;0.2,"moderate chronic","severe chronic"))))</f>
        <v/>
      </c>
      <c r="I11" s="39" t="str">
        <f t="shared" ref="I11:I54" si="2">IF(D11="","",IF(G11&lt;0.05,"green",IF(G11&lt;0.1,"yellow",IF(G11&lt;0.2,"orange","red"))))</f>
        <v/>
      </c>
      <c r="J11" s="40" t="str">
        <f t="shared" ref="J11:J54" si="3">IF(D11="","", IF($F$4-D11=E11, "adds up","not equal"))</f>
        <v/>
      </c>
      <c r="L11" s="3" t="s">
        <v>9</v>
      </c>
    </row>
    <row r="12" spans="1:12" x14ac:dyDescent="0.2">
      <c r="A12" s="41"/>
      <c r="B12" s="42"/>
      <c r="C12" s="42"/>
      <c r="D12" s="43"/>
      <c r="E12" s="44"/>
      <c r="F12" s="45"/>
      <c r="G12" s="38" t="str">
        <f t="shared" si="0"/>
        <v/>
      </c>
      <c r="H12" s="39" t="str">
        <f t="shared" si="1"/>
        <v/>
      </c>
      <c r="I12" s="39" t="str">
        <f t="shared" si="2"/>
        <v/>
      </c>
      <c r="J12" s="40" t="str">
        <f t="shared" si="3"/>
        <v/>
      </c>
      <c r="L12" s="3" t="s">
        <v>10</v>
      </c>
    </row>
    <row r="13" spans="1:12" x14ac:dyDescent="0.2">
      <c r="A13" s="41"/>
      <c r="B13" s="42"/>
      <c r="C13" s="42"/>
      <c r="D13" s="43"/>
      <c r="E13" s="44"/>
      <c r="F13" s="45"/>
      <c r="G13" s="38" t="str">
        <f t="shared" si="0"/>
        <v/>
      </c>
      <c r="H13" s="39" t="str">
        <f t="shared" si="1"/>
        <v/>
      </c>
      <c r="I13" s="39" t="str">
        <f t="shared" si="2"/>
        <v/>
      </c>
      <c r="J13" s="40" t="str">
        <f t="shared" si="3"/>
        <v/>
      </c>
    </row>
    <row r="14" spans="1:12" x14ac:dyDescent="0.2">
      <c r="A14" s="41"/>
      <c r="B14" s="42"/>
      <c r="C14" s="42"/>
      <c r="D14" s="43"/>
      <c r="E14" s="44"/>
      <c r="F14" s="45"/>
      <c r="G14" s="38" t="str">
        <f t="shared" si="0"/>
        <v/>
      </c>
      <c r="H14" s="39" t="str">
        <f t="shared" si="1"/>
        <v/>
      </c>
      <c r="I14" s="39" t="str">
        <f t="shared" si="2"/>
        <v/>
      </c>
      <c r="J14" s="40" t="str">
        <f t="shared" si="3"/>
        <v/>
      </c>
    </row>
    <row r="15" spans="1:12" x14ac:dyDescent="0.2">
      <c r="A15" s="41"/>
      <c r="B15" s="42"/>
      <c r="C15" s="42"/>
      <c r="D15" s="43"/>
      <c r="E15" s="44"/>
      <c r="F15" s="45"/>
      <c r="G15" s="38" t="str">
        <f t="shared" si="0"/>
        <v/>
      </c>
      <c r="H15" s="39" t="str">
        <f t="shared" si="1"/>
        <v/>
      </c>
      <c r="I15" s="39" t="str">
        <f t="shared" si="2"/>
        <v/>
      </c>
      <c r="J15" s="40" t="str">
        <f t="shared" si="3"/>
        <v/>
      </c>
      <c r="K15" s="4"/>
    </row>
    <row r="16" spans="1:12" x14ac:dyDescent="0.2">
      <c r="A16" s="41"/>
      <c r="B16" s="42"/>
      <c r="C16" s="42"/>
      <c r="D16" s="43"/>
      <c r="E16" s="44"/>
      <c r="F16" s="45"/>
      <c r="G16" s="38" t="str">
        <f t="shared" si="0"/>
        <v/>
      </c>
      <c r="H16" s="39" t="str">
        <f t="shared" si="1"/>
        <v/>
      </c>
      <c r="I16" s="39" t="str">
        <f t="shared" si="2"/>
        <v/>
      </c>
      <c r="J16" s="40" t="str">
        <f t="shared" si="3"/>
        <v/>
      </c>
    </row>
    <row r="17" spans="1:10" x14ac:dyDescent="0.2">
      <c r="A17" s="41"/>
      <c r="B17" s="42"/>
      <c r="C17" s="42"/>
      <c r="D17" s="43"/>
      <c r="E17" s="44"/>
      <c r="F17" s="45"/>
      <c r="G17" s="38" t="str">
        <f t="shared" si="0"/>
        <v/>
      </c>
      <c r="H17" s="39" t="str">
        <f t="shared" si="1"/>
        <v/>
      </c>
      <c r="I17" s="39" t="str">
        <f t="shared" si="2"/>
        <v/>
      </c>
      <c r="J17" s="40" t="str">
        <f t="shared" si="3"/>
        <v/>
      </c>
    </row>
    <row r="18" spans="1:10" x14ac:dyDescent="0.2">
      <c r="A18" s="41"/>
      <c r="B18" s="42"/>
      <c r="C18" s="42"/>
      <c r="D18" s="43"/>
      <c r="E18" s="44"/>
      <c r="F18" s="45"/>
      <c r="G18" s="38" t="str">
        <f t="shared" si="0"/>
        <v/>
      </c>
      <c r="H18" s="39" t="str">
        <f t="shared" si="1"/>
        <v/>
      </c>
      <c r="I18" s="39" t="str">
        <f t="shared" si="2"/>
        <v/>
      </c>
      <c r="J18" s="40" t="str">
        <f t="shared" si="3"/>
        <v/>
      </c>
    </row>
    <row r="19" spans="1:10" x14ac:dyDescent="0.2">
      <c r="A19" s="41"/>
      <c r="B19" s="42"/>
      <c r="C19" s="42"/>
      <c r="D19" s="43"/>
      <c r="E19" s="44"/>
      <c r="F19" s="45"/>
      <c r="G19" s="38" t="str">
        <f t="shared" si="0"/>
        <v/>
      </c>
      <c r="H19" s="39" t="str">
        <f t="shared" si="1"/>
        <v/>
      </c>
      <c r="I19" s="39" t="str">
        <f t="shared" si="2"/>
        <v/>
      </c>
      <c r="J19" s="40" t="str">
        <f t="shared" si="3"/>
        <v/>
      </c>
    </row>
    <row r="20" spans="1:10" x14ac:dyDescent="0.2">
      <c r="A20" s="41"/>
      <c r="B20" s="42"/>
      <c r="C20" s="42"/>
      <c r="D20" s="43"/>
      <c r="E20" s="44"/>
      <c r="F20" s="45"/>
      <c r="G20" s="38" t="str">
        <f t="shared" si="0"/>
        <v/>
      </c>
      <c r="H20" s="39" t="str">
        <f t="shared" si="1"/>
        <v/>
      </c>
      <c r="I20" s="39" t="str">
        <f t="shared" si="2"/>
        <v/>
      </c>
      <c r="J20" s="40" t="str">
        <f t="shared" si="3"/>
        <v/>
      </c>
    </row>
    <row r="21" spans="1:10" x14ac:dyDescent="0.2">
      <c r="A21" s="41"/>
      <c r="B21" s="42"/>
      <c r="C21" s="42"/>
      <c r="D21" s="43"/>
      <c r="E21" s="44"/>
      <c r="F21" s="45"/>
      <c r="G21" s="38" t="str">
        <f t="shared" si="0"/>
        <v/>
      </c>
      <c r="H21" s="39" t="str">
        <f t="shared" si="1"/>
        <v/>
      </c>
      <c r="I21" s="39" t="str">
        <f t="shared" si="2"/>
        <v/>
      </c>
      <c r="J21" s="40" t="str">
        <f t="shared" si="3"/>
        <v/>
      </c>
    </row>
    <row r="22" spans="1:10" x14ac:dyDescent="0.2">
      <c r="A22" s="41"/>
      <c r="B22" s="42"/>
      <c r="C22" s="42"/>
      <c r="D22" s="43"/>
      <c r="E22" s="44"/>
      <c r="F22" s="45"/>
      <c r="G22" s="38" t="str">
        <f t="shared" si="0"/>
        <v/>
      </c>
      <c r="H22" s="39" t="str">
        <f t="shared" si="1"/>
        <v/>
      </c>
      <c r="I22" s="39" t="str">
        <f t="shared" si="2"/>
        <v/>
      </c>
      <c r="J22" s="40" t="str">
        <f t="shared" si="3"/>
        <v/>
      </c>
    </row>
    <row r="23" spans="1:10" x14ac:dyDescent="0.2">
      <c r="A23" s="41"/>
      <c r="B23" s="42"/>
      <c r="C23" s="42"/>
      <c r="D23" s="43"/>
      <c r="E23" s="44"/>
      <c r="F23" s="45"/>
      <c r="G23" s="38" t="str">
        <f t="shared" si="0"/>
        <v/>
      </c>
      <c r="H23" s="39" t="str">
        <f t="shared" si="1"/>
        <v/>
      </c>
      <c r="I23" s="39" t="str">
        <f t="shared" si="2"/>
        <v/>
      </c>
      <c r="J23" s="40" t="str">
        <f t="shared" si="3"/>
        <v/>
      </c>
    </row>
    <row r="24" spans="1:10" x14ac:dyDescent="0.2">
      <c r="A24" s="41"/>
      <c r="B24" s="42"/>
      <c r="C24" s="42"/>
      <c r="D24" s="43"/>
      <c r="E24" s="44"/>
      <c r="F24" s="45"/>
      <c r="G24" s="38" t="str">
        <f t="shared" si="0"/>
        <v/>
      </c>
      <c r="H24" s="39" t="str">
        <f t="shared" si="1"/>
        <v/>
      </c>
      <c r="I24" s="39" t="str">
        <f t="shared" si="2"/>
        <v/>
      </c>
      <c r="J24" s="40" t="str">
        <f t="shared" si="3"/>
        <v/>
      </c>
    </row>
    <row r="25" spans="1:10" x14ac:dyDescent="0.2">
      <c r="A25" s="41"/>
      <c r="B25" s="42"/>
      <c r="C25" s="42"/>
      <c r="D25" s="43"/>
      <c r="E25" s="44"/>
      <c r="F25" s="45"/>
      <c r="G25" s="38" t="str">
        <f t="shared" si="0"/>
        <v/>
      </c>
      <c r="H25" s="39" t="str">
        <f t="shared" si="1"/>
        <v/>
      </c>
      <c r="I25" s="39" t="str">
        <f t="shared" si="2"/>
        <v/>
      </c>
      <c r="J25" s="40" t="str">
        <f t="shared" si="3"/>
        <v/>
      </c>
    </row>
    <row r="26" spans="1:10" x14ac:dyDescent="0.2">
      <c r="A26" s="41"/>
      <c r="B26" s="42"/>
      <c r="C26" s="42"/>
      <c r="D26" s="43"/>
      <c r="E26" s="44"/>
      <c r="F26" s="45"/>
      <c r="G26" s="38" t="str">
        <f t="shared" si="0"/>
        <v/>
      </c>
      <c r="H26" s="39" t="str">
        <f t="shared" si="1"/>
        <v/>
      </c>
      <c r="I26" s="39" t="str">
        <f t="shared" si="2"/>
        <v/>
      </c>
      <c r="J26" s="40" t="str">
        <f t="shared" si="3"/>
        <v/>
      </c>
    </row>
    <row r="27" spans="1:10" x14ac:dyDescent="0.2">
      <c r="A27" s="41"/>
      <c r="B27" s="42"/>
      <c r="C27" s="42"/>
      <c r="D27" s="43"/>
      <c r="E27" s="44"/>
      <c r="F27" s="45"/>
      <c r="G27" s="38" t="str">
        <f t="shared" si="0"/>
        <v/>
      </c>
      <c r="H27" s="39" t="str">
        <f t="shared" si="1"/>
        <v/>
      </c>
      <c r="I27" s="39" t="str">
        <f t="shared" si="2"/>
        <v/>
      </c>
      <c r="J27" s="40" t="str">
        <f t="shared" si="3"/>
        <v/>
      </c>
    </row>
    <row r="28" spans="1:10" x14ac:dyDescent="0.2">
      <c r="A28" s="41"/>
      <c r="B28" s="42"/>
      <c r="C28" s="42"/>
      <c r="D28" s="43"/>
      <c r="E28" s="44"/>
      <c r="F28" s="45"/>
      <c r="G28" s="38" t="str">
        <f t="shared" si="0"/>
        <v/>
      </c>
      <c r="H28" s="39" t="str">
        <f t="shared" si="1"/>
        <v/>
      </c>
      <c r="I28" s="39" t="str">
        <f t="shared" si="2"/>
        <v/>
      </c>
      <c r="J28" s="40" t="str">
        <f t="shared" si="3"/>
        <v/>
      </c>
    </row>
    <row r="29" spans="1:10" x14ac:dyDescent="0.2">
      <c r="A29" s="41"/>
      <c r="B29" s="42"/>
      <c r="C29" s="42"/>
      <c r="D29" s="43"/>
      <c r="E29" s="44"/>
      <c r="F29" s="45"/>
      <c r="G29" s="38" t="str">
        <f t="shared" si="0"/>
        <v/>
      </c>
      <c r="H29" s="39" t="str">
        <f t="shared" si="1"/>
        <v/>
      </c>
      <c r="I29" s="39" t="str">
        <f t="shared" si="2"/>
        <v/>
      </c>
      <c r="J29" s="40" t="str">
        <f t="shared" si="3"/>
        <v/>
      </c>
    </row>
    <row r="30" spans="1:10" x14ac:dyDescent="0.2">
      <c r="A30" s="41"/>
      <c r="B30" s="42"/>
      <c r="C30" s="42"/>
      <c r="D30" s="43"/>
      <c r="E30" s="44"/>
      <c r="F30" s="45"/>
      <c r="G30" s="38" t="str">
        <f t="shared" si="0"/>
        <v/>
      </c>
      <c r="H30" s="39" t="str">
        <f t="shared" si="1"/>
        <v/>
      </c>
      <c r="I30" s="39" t="str">
        <f t="shared" si="2"/>
        <v/>
      </c>
      <c r="J30" s="40" t="str">
        <f t="shared" si="3"/>
        <v/>
      </c>
    </row>
    <row r="31" spans="1:10" x14ac:dyDescent="0.2">
      <c r="A31" s="41"/>
      <c r="B31" s="42"/>
      <c r="C31" s="42"/>
      <c r="D31" s="43"/>
      <c r="E31" s="44"/>
      <c r="F31" s="45"/>
      <c r="G31" s="38" t="str">
        <f t="shared" si="0"/>
        <v/>
      </c>
      <c r="H31" s="39" t="str">
        <f t="shared" si="1"/>
        <v/>
      </c>
      <c r="I31" s="39" t="str">
        <f t="shared" si="2"/>
        <v/>
      </c>
      <c r="J31" s="40" t="str">
        <f t="shared" si="3"/>
        <v/>
      </c>
    </row>
    <row r="32" spans="1:10" x14ac:dyDescent="0.2">
      <c r="A32" s="41"/>
      <c r="B32" s="42"/>
      <c r="C32" s="42"/>
      <c r="D32" s="43"/>
      <c r="E32" s="44"/>
      <c r="F32" s="45"/>
      <c r="G32" s="38" t="str">
        <f t="shared" si="0"/>
        <v/>
      </c>
      <c r="H32" s="39" t="str">
        <f t="shared" si="1"/>
        <v/>
      </c>
      <c r="I32" s="39" t="str">
        <f t="shared" si="2"/>
        <v/>
      </c>
      <c r="J32" s="40" t="str">
        <f t="shared" si="3"/>
        <v/>
      </c>
    </row>
    <row r="33" spans="1:10" x14ac:dyDescent="0.2">
      <c r="A33" s="41"/>
      <c r="B33" s="42"/>
      <c r="C33" s="42"/>
      <c r="D33" s="43"/>
      <c r="E33" s="44"/>
      <c r="F33" s="45"/>
      <c r="G33" s="38" t="str">
        <f t="shared" si="0"/>
        <v/>
      </c>
      <c r="H33" s="39" t="str">
        <f t="shared" si="1"/>
        <v/>
      </c>
      <c r="I33" s="39" t="str">
        <f t="shared" si="2"/>
        <v/>
      </c>
      <c r="J33" s="40" t="str">
        <f t="shared" si="3"/>
        <v/>
      </c>
    </row>
    <row r="34" spans="1:10" x14ac:dyDescent="0.2">
      <c r="A34" s="41"/>
      <c r="B34" s="42"/>
      <c r="C34" s="42"/>
      <c r="D34" s="43"/>
      <c r="E34" s="44"/>
      <c r="F34" s="45"/>
      <c r="G34" s="38" t="str">
        <f t="shared" si="0"/>
        <v/>
      </c>
      <c r="H34" s="39" t="str">
        <f t="shared" si="1"/>
        <v/>
      </c>
      <c r="I34" s="39" t="str">
        <f t="shared" si="2"/>
        <v/>
      </c>
      <c r="J34" s="40" t="str">
        <f t="shared" si="3"/>
        <v/>
      </c>
    </row>
    <row r="35" spans="1:10" x14ac:dyDescent="0.2">
      <c r="A35" s="41"/>
      <c r="B35" s="42"/>
      <c r="C35" s="42"/>
      <c r="D35" s="43"/>
      <c r="E35" s="44"/>
      <c r="F35" s="45"/>
      <c r="G35" s="38" t="str">
        <f t="shared" si="0"/>
        <v/>
      </c>
      <c r="H35" s="39" t="str">
        <f t="shared" si="1"/>
        <v/>
      </c>
      <c r="I35" s="39" t="str">
        <f t="shared" si="2"/>
        <v/>
      </c>
      <c r="J35" s="40" t="str">
        <f t="shared" si="3"/>
        <v/>
      </c>
    </row>
    <row r="36" spans="1:10" x14ac:dyDescent="0.2">
      <c r="A36" s="41"/>
      <c r="B36" s="42"/>
      <c r="C36" s="42"/>
      <c r="D36" s="43"/>
      <c r="E36" s="44"/>
      <c r="F36" s="45"/>
      <c r="G36" s="38" t="str">
        <f t="shared" si="0"/>
        <v/>
      </c>
      <c r="H36" s="39" t="str">
        <f t="shared" si="1"/>
        <v/>
      </c>
      <c r="I36" s="39" t="str">
        <f t="shared" si="2"/>
        <v/>
      </c>
      <c r="J36" s="40" t="str">
        <f t="shared" si="3"/>
        <v/>
      </c>
    </row>
    <row r="37" spans="1:10" x14ac:dyDescent="0.2">
      <c r="A37" s="41"/>
      <c r="B37" s="42"/>
      <c r="C37" s="42"/>
      <c r="D37" s="43"/>
      <c r="E37" s="44"/>
      <c r="F37" s="45"/>
      <c r="G37" s="38" t="str">
        <f t="shared" si="0"/>
        <v/>
      </c>
      <c r="H37" s="39" t="str">
        <f t="shared" si="1"/>
        <v/>
      </c>
      <c r="I37" s="39" t="str">
        <f t="shared" si="2"/>
        <v/>
      </c>
      <c r="J37" s="40" t="str">
        <f t="shared" si="3"/>
        <v/>
      </c>
    </row>
    <row r="38" spans="1:10" x14ac:dyDescent="0.2">
      <c r="A38" s="41"/>
      <c r="B38" s="42"/>
      <c r="C38" s="42"/>
      <c r="D38" s="43"/>
      <c r="E38" s="44"/>
      <c r="F38" s="45"/>
      <c r="G38" s="38" t="str">
        <f t="shared" si="0"/>
        <v/>
      </c>
      <c r="H38" s="39" t="str">
        <f t="shared" si="1"/>
        <v/>
      </c>
      <c r="I38" s="39" t="str">
        <f t="shared" si="2"/>
        <v/>
      </c>
      <c r="J38" s="40" t="str">
        <f t="shared" si="3"/>
        <v/>
      </c>
    </row>
    <row r="39" spans="1:10" x14ac:dyDescent="0.2">
      <c r="A39" s="41"/>
      <c r="B39" s="42"/>
      <c r="C39" s="42"/>
      <c r="D39" s="43"/>
      <c r="E39" s="44"/>
      <c r="F39" s="45"/>
      <c r="G39" s="38" t="str">
        <f t="shared" si="0"/>
        <v/>
      </c>
      <c r="H39" s="39" t="str">
        <f t="shared" si="1"/>
        <v/>
      </c>
      <c r="I39" s="39" t="str">
        <f t="shared" si="2"/>
        <v/>
      </c>
      <c r="J39" s="40" t="str">
        <f t="shared" si="3"/>
        <v/>
      </c>
    </row>
    <row r="40" spans="1:10" x14ac:dyDescent="0.2">
      <c r="A40" s="41"/>
      <c r="B40" s="42"/>
      <c r="C40" s="42"/>
      <c r="D40" s="43"/>
      <c r="E40" s="44"/>
      <c r="F40" s="45"/>
      <c r="G40" s="38" t="str">
        <f t="shared" si="0"/>
        <v/>
      </c>
      <c r="H40" s="39" t="str">
        <f t="shared" si="1"/>
        <v/>
      </c>
      <c r="I40" s="39" t="str">
        <f t="shared" si="2"/>
        <v/>
      </c>
      <c r="J40" s="40" t="str">
        <f t="shared" si="3"/>
        <v/>
      </c>
    </row>
    <row r="41" spans="1:10" x14ac:dyDescent="0.2">
      <c r="A41" s="41"/>
      <c r="B41" s="42"/>
      <c r="C41" s="42"/>
      <c r="D41" s="43"/>
      <c r="E41" s="44"/>
      <c r="F41" s="45"/>
      <c r="G41" s="38" t="str">
        <f t="shared" si="0"/>
        <v/>
      </c>
      <c r="H41" s="39" t="str">
        <f t="shared" si="1"/>
        <v/>
      </c>
      <c r="I41" s="39" t="str">
        <f t="shared" si="2"/>
        <v/>
      </c>
      <c r="J41" s="40" t="str">
        <f t="shared" si="3"/>
        <v/>
      </c>
    </row>
    <row r="42" spans="1:10" x14ac:dyDescent="0.2">
      <c r="A42" s="41"/>
      <c r="B42" s="42"/>
      <c r="C42" s="42"/>
      <c r="D42" s="43"/>
      <c r="E42" s="44"/>
      <c r="F42" s="45"/>
      <c r="G42" s="38" t="str">
        <f t="shared" si="0"/>
        <v/>
      </c>
      <c r="H42" s="39" t="str">
        <f t="shared" si="1"/>
        <v/>
      </c>
      <c r="I42" s="39" t="str">
        <f t="shared" si="2"/>
        <v/>
      </c>
      <c r="J42" s="40" t="str">
        <f t="shared" si="3"/>
        <v/>
      </c>
    </row>
    <row r="43" spans="1:10" x14ac:dyDescent="0.2">
      <c r="A43" s="41"/>
      <c r="B43" s="42"/>
      <c r="C43" s="42"/>
      <c r="D43" s="43"/>
      <c r="E43" s="44"/>
      <c r="F43" s="45"/>
      <c r="G43" s="38" t="str">
        <f t="shared" si="0"/>
        <v/>
      </c>
      <c r="H43" s="39" t="str">
        <f t="shared" si="1"/>
        <v/>
      </c>
      <c r="I43" s="39" t="str">
        <f t="shared" si="2"/>
        <v/>
      </c>
      <c r="J43" s="40" t="str">
        <f t="shared" si="3"/>
        <v/>
      </c>
    </row>
    <row r="44" spans="1:10" x14ac:dyDescent="0.2">
      <c r="A44" s="41"/>
      <c r="B44" s="42"/>
      <c r="C44" s="42"/>
      <c r="D44" s="43"/>
      <c r="E44" s="44"/>
      <c r="F44" s="45"/>
      <c r="G44" s="38" t="str">
        <f t="shared" si="0"/>
        <v/>
      </c>
      <c r="H44" s="39" t="str">
        <f t="shared" si="1"/>
        <v/>
      </c>
      <c r="I44" s="39" t="str">
        <f t="shared" si="2"/>
        <v/>
      </c>
      <c r="J44" s="40" t="str">
        <f t="shared" si="3"/>
        <v/>
      </c>
    </row>
    <row r="45" spans="1:10" x14ac:dyDescent="0.2">
      <c r="A45" s="41"/>
      <c r="B45" s="42"/>
      <c r="C45" s="42"/>
      <c r="D45" s="46"/>
      <c r="E45" s="44"/>
      <c r="F45" s="45"/>
      <c r="G45" s="38" t="str">
        <f t="shared" si="0"/>
        <v/>
      </c>
      <c r="H45" s="39" t="str">
        <f t="shared" si="1"/>
        <v/>
      </c>
      <c r="I45" s="39" t="str">
        <f t="shared" si="2"/>
        <v/>
      </c>
      <c r="J45" s="40" t="str">
        <f t="shared" si="3"/>
        <v/>
      </c>
    </row>
    <row r="46" spans="1:10" x14ac:dyDescent="0.2">
      <c r="A46" s="41"/>
      <c r="B46" s="42"/>
      <c r="C46" s="42"/>
      <c r="D46" s="46"/>
      <c r="E46" s="44"/>
      <c r="F46" s="45"/>
      <c r="G46" s="38" t="str">
        <f t="shared" si="0"/>
        <v/>
      </c>
      <c r="H46" s="39" t="str">
        <f t="shared" si="1"/>
        <v/>
      </c>
      <c r="I46" s="39" t="str">
        <f t="shared" si="2"/>
        <v/>
      </c>
      <c r="J46" s="40" t="str">
        <f t="shared" si="3"/>
        <v/>
      </c>
    </row>
    <row r="47" spans="1:10" x14ac:dyDescent="0.2">
      <c r="A47" s="41"/>
      <c r="B47" s="42"/>
      <c r="C47" s="42"/>
      <c r="D47" s="46"/>
      <c r="E47" s="44"/>
      <c r="F47" s="45"/>
      <c r="G47" s="38" t="str">
        <f t="shared" si="0"/>
        <v/>
      </c>
      <c r="H47" s="39" t="str">
        <f t="shared" si="1"/>
        <v/>
      </c>
      <c r="I47" s="39" t="str">
        <f t="shared" si="2"/>
        <v/>
      </c>
      <c r="J47" s="40" t="str">
        <f t="shared" si="3"/>
        <v/>
      </c>
    </row>
    <row r="48" spans="1:10" x14ac:dyDescent="0.2">
      <c r="A48" s="41"/>
      <c r="B48" s="42"/>
      <c r="C48" s="42"/>
      <c r="D48" s="46"/>
      <c r="E48" s="44"/>
      <c r="F48" s="45"/>
      <c r="G48" s="38" t="str">
        <f t="shared" si="0"/>
        <v/>
      </c>
      <c r="H48" s="39" t="str">
        <f t="shared" si="1"/>
        <v/>
      </c>
      <c r="I48" s="39" t="str">
        <f t="shared" si="2"/>
        <v/>
      </c>
      <c r="J48" s="40" t="str">
        <f t="shared" si="3"/>
        <v/>
      </c>
    </row>
    <row r="49" spans="1:10" x14ac:dyDescent="0.2">
      <c r="A49" s="41"/>
      <c r="B49" s="42"/>
      <c r="C49" s="42"/>
      <c r="D49" s="46"/>
      <c r="E49" s="44"/>
      <c r="F49" s="45"/>
      <c r="G49" s="38" t="str">
        <f t="shared" si="0"/>
        <v/>
      </c>
      <c r="H49" s="39" t="str">
        <f t="shared" si="1"/>
        <v/>
      </c>
      <c r="I49" s="39" t="str">
        <f t="shared" si="2"/>
        <v/>
      </c>
      <c r="J49" s="40" t="str">
        <f t="shared" si="3"/>
        <v/>
      </c>
    </row>
    <row r="50" spans="1:10" x14ac:dyDescent="0.2">
      <c r="A50" s="41"/>
      <c r="B50" s="42"/>
      <c r="C50" s="42"/>
      <c r="D50" s="46"/>
      <c r="E50" s="44"/>
      <c r="F50" s="45"/>
      <c r="G50" s="38" t="str">
        <f t="shared" si="0"/>
        <v/>
      </c>
      <c r="H50" s="39" t="str">
        <f t="shared" si="1"/>
        <v/>
      </c>
      <c r="I50" s="39" t="str">
        <f t="shared" si="2"/>
        <v/>
      </c>
      <c r="J50" s="40" t="str">
        <f t="shared" si="3"/>
        <v/>
      </c>
    </row>
    <row r="51" spans="1:10" x14ac:dyDescent="0.2">
      <c r="A51" s="41"/>
      <c r="B51" s="42"/>
      <c r="C51" s="42"/>
      <c r="D51" s="46"/>
      <c r="E51" s="44"/>
      <c r="F51" s="45"/>
      <c r="G51" s="38" t="str">
        <f t="shared" si="0"/>
        <v/>
      </c>
      <c r="H51" s="39" t="str">
        <f t="shared" si="1"/>
        <v/>
      </c>
      <c r="I51" s="39" t="str">
        <f t="shared" si="2"/>
        <v/>
      </c>
      <c r="J51" s="40" t="str">
        <f t="shared" si="3"/>
        <v/>
      </c>
    </row>
    <row r="52" spans="1:10" x14ac:dyDescent="0.2">
      <c r="A52" s="41"/>
      <c r="B52" s="42"/>
      <c r="C52" s="42"/>
      <c r="D52" s="46"/>
      <c r="E52" s="44"/>
      <c r="F52" s="45"/>
      <c r="G52" s="38" t="str">
        <f t="shared" si="0"/>
        <v/>
      </c>
      <c r="H52" s="39" t="str">
        <f t="shared" si="1"/>
        <v/>
      </c>
      <c r="I52" s="39" t="str">
        <f t="shared" si="2"/>
        <v/>
      </c>
      <c r="J52" s="40" t="str">
        <f t="shared" si="3"/>
        <v/>
      </c>
    </row>
    <row r="53" spans="1:10" x14ac:dyDescent="0.2">
      <c r="A53" s="41"/>
      <c r="B53" s="42"/>
      <c r="C53" s="42"/>
      <c r="D53" s="46"/>
      <c r="E53" s="44"/>
      <c r="F53" s="45"/>
      <c r="G53" s="38" t="str">
        <f t="shared" si="0"/>
        <v/>
      </c>
      <c r="H53" s="39" t="str">
        <f t="shared" si="1"/>
        <v/>
      </c>
      <c r="I53" s="39" t="str">
        <f t="shared" si="2"/>
        <v/>
      </c>
      <c r="J53" s="40" t="str">
        <f t="shared" si="3"/>
        <v/>
      </c>
    </row>
    <row r="54" spans="1:10" ht="16" thickBot="1" x14ac:dyDescent="0.25">
      <c r="A54" s="47"/>
      <c r="B54" s="48"/>
      <c r="C54" s="48"/>
      <c r="D54" s="49"/>
      <c r="E54" s="50"/>
      <c r="F54" s="51"/>
      <c r="G54" s="38" t="str">
        <f t="shared" si="0"/>
        <v/>
      </c>
      <c r="H54" s="39" t="str">
        <f t="shared" si="1"/>
        <v/>
      </c>
      <c r="I54" s="39" t="str">
        <f t="shared" si="2"/>
        <v/>
      </c>
      <c r="J54" s="40" t="str">
        <f t="shared" si="3"/>
        <v/>
      </c>
    </row>
  </sheetData>
  <autoFilter ref="A9:H9"/>
  <mergeCells count="5">
    <mergeCell ref="A6:J6"/>
    <mergeCell ref="A1:J1"/>
    <mergeCell ref="A7:J7"/>
    <mergeCell ref="A3:J3"/>
    <mergeCell ref="A2:J2"/>
  </mergeCells>
  <conditionalFormatting sqref="I10:I54">
    <cfRule type="containsText" dxfId="5" priority="7" operator="containsText" text="green">
      <formula>NOT(ISERROR(SEARCH("green",I10)))</formula>
    </cfRule>
    <cfRule type="containsText" dxfId="4" priority="8" operator="containsText" text="yellow">
      <formula>NOT(ISERROR(SEARCH("yellow",I10)))</formula>
    </cfRule>
    <cfRule type="containsText" dxfId="3" priority="9" operator="containsText" text="red">
      <formula>NOT(ISERROR(SEARCH("red",I10)))</formula>
    </cfRule>
    <cfRule type="containsText" dxfId="2" priority="10" operator="containsText" text="orange">
      <formula>NOT(ISERROR(SEARCH("orange",I10)))</formula>
    </cfRule>
  </conditionalFormatting>
  <conditionalFormatting sqref="J10:J54">
    <cfRule type="containsText" dxfId="1" priority="20" operator="containsText" text="adds up">
      <formula>NOT(ISERROR(SEARCH("adds up",J10)))</formula>
    </cfRule>
    <cfRule type="containsText" dxfId="0" priority="21" operator="containsText" text="not equal">
      <formula>NOT(ISERROR(SEARCH("not equal",J10)))</formula>
    </cfRule>
  </conditionalFormatting>
  <dataValidations count="3">
    <dataValidation type="whole" allowBlank="1" showInputMessage="1" showErrorMessage="1" sqref="D10:E54">
      <formula1>0</formula1>
      <formula2>365</formula2>
    </dataValidation>
    <dataValidation type="list" allowBlank="1" showInputMessage="1" showErrorMessage="1" sqref="F10:F54">
      <formula1>$L$10:$L$12</formula1>
    </dataValidation>
    <dataValidation type="whole" operator="greaterThan" allowBlank="1" showInputMessage="1" showErrorMessage="1" sqref="F4">
      <formula1>0</formula1>
    </dataValidation>
  </dataValidations>
  <pageMargins left="0.25" right="0.25" top="0.75" bottom="0.75" header="0.3" footer="0.3"/>
  <pageSetup scale="64" fitToHeight="0" orientation="landscape" horizontalDpi="0" verticalDpi="0" r:id="rId1"/>
  <headerFooter>
    <oddHeader>&amp;C1.Student Data&amp;R&amp;P of &amp;N</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
  <sheetViews>
    <sheetView view="pageLayout" workbookViewId="0">
      <selection activeCell="A2" sqref="A2:C2"/>
    </sheetView>
  </sheetViews>
  <sheetFormatPr baseColWidth="10" defaultColWidth="8.83203125" defaultRowHeight="15" x14ac:dyDescent="0.2"/>
  <cols>
    <col min="1" max="1" width="61.5" customWidth="1"/>
    <col min="2" max="2" width="11.6640625" customWidth="1"/>
    <col min="3" max="3" width="17" customWidth="1"/>
    <col min="4" max="4" width="12.83203125" customWidth="1"/>
    <col min="5" max="5" width="9.1640625" customWidth="1"/>
  </cols>
  <sheetData>
    <row r="1" spans="1:10" ht="17.25" customHeight="1" thickBot="1" x14ac:dyDescent="0.25">
      <c r="A1" s="5" t="s">
        <v>27</v>
      </c>
      <c r="B1" s="6">
        <f>'1.Student Data'!D4</f>
        <v>0</v>
      </c>
      <c r="C1" s="7">
        <f>'1.Student Data'!B4</f>
        <v>0</v>
      </c>
      <c r="E1" s="2"/>
    </row>
    <row r="2" spans="1:10" ht="41" customHeight="1" thickBot="1" x14ac:dyDescent="0.25">
      <c r="A2" s="89" t="s">
        <v>29</v>
      </c>
      <c r="B2" s="89"/>
      <c r="C2" s="89"/>
    </row>
    <row r="3" spans="1:10" ht="18.75" customHeight="1" thickBot="1" x14ac:dyDescent="0.25">
      <c r="A3" s="5" t="s">
        <v>7</v>
      </c>
      <c r="B3" s="6" t="s">
        <v>21</v>
      </c>
      <c r="C3" s="10"/>
    </row>
    <row r="4" spans="1:10" ht="18.5" customHeight="1" thickBot="1" x14ac:dyDescent="0.25">
      <c r="A4" s="11" t="s">
        <v>22</v>
      </c>
      <c r="B4" s="68">
        <f>COUNTIF('1.Student Data'!$H$10:$H$54,"severe chronic")</f>
        <v>0</v>
      </c>
      <c r="C4" s="64" t="s">
        <v>14</v>
      </c>
    </row>
    <row r="5" spans="1:10" ht="18" customHeight="1" thickBot="1" x14ac:dyDescent="0.25">
      <c r="A5" s="12" t="s">
        <v>23</v>
      </c>
      <c r="B5" s="69">
        <f>COUNTIF('1.Student Data'!$H$10:$H$54,"moderate chronic")</f>
        <v>0</v>
      </c>
      <c r="C5" s="65" t="s">
        <v>14</v>
      </c>
    </row>
    <row r="6" spans="1:10" ht="18" customHeight="1" thickBot="1" x14ac:dyDescent="0.25">
      <c r="A6" s="13" t="s">
        <v>24</v>
      </c>
      <c r="B6" s="70">
        <f>COUNTIF('1.Student Data'!$H$10:$H$54,"at risk")</f>
        <v>0</v>
      </c>
      <c r="C6" s="66" t="s">
        <v>14</v>
      </c>
    </row>
    <row r="7" spans="1:10" ht="18" customHeight="1" thickBot="1" x14ac:dyDescent="0.25">
      <c r="A7" s="14" t="s">
        <v>25</v>
      </c>
      <c r="B7" s="71">
        <f>COUNTIF('1.Student Data'!$H$10:$H$54,"satisfactory")</f>
        <v>0</v>
      </c>
      <c r="C7" s="67" t="s">
        <v>14</v>
      </c>
    </row>
    <row r="8" spans="1:10" ht="16" thickBot="1" x14ac:dyDescent="0.25"/>
    <row r="9" spans="1:10" ht="16" thickBot="1" x14ac:dyDescent="0.25">
      <c r="E9" s="8" t="s">
        <v>15</v>
      </c>
      <c r="F9" s="8" t="s">
        <v>16</v>
      </c>
      <c r="G9" s="8" t="s">
        <v>17</v>
      </c>
      <c r="H9" s="8" t="s">
        <v>18</v>
      </c>
      <c r="I9" s="3"/>
      <c r="J9" s="3"/>
    </row>
    <row r="10" spans="1:10" ht="16" thickBot="1" x14ac:dyDescent="0.25">
      <c r="E10" s="9">
        <f>COUNTIF('1.Student Data'!$H$10:$H$54,"Severe chronic absence")</f>
        <v>0</v>
      </c>
      <c r="F10" s="9">
        <f>COUNTIF('1.Student Data'!$H$10:$H$54,"Moderate chronic absence")</f>
        <v>0</v>
      </c>
      <c r="G10" s="9">
        <f>COUNTIF('1.Student Data'!$H$10:$H$54,"At risk attendance")</f>
        <v>0</v>
      </c>
      <c r="H10" s="9">
        <f>COUNTIF('1.Student Data'!$H$10:$H$54,"Satisfactory attendance")</f>
        <v>0</v>
      </c>
      <c r="I10" s="3"/>
      <c r="J10" s="3"/>
    </row>
  </sheetData>
  <mergeCells count="1">
    <mergeCell ref="A2:C2"/>
  </mergeCells>
  <phoneticPr fontId="8" type="noConversion"/>
  <pageMargins left="0.7" right="0.7" top="0.75" bottom="0.75" header="0.3" footer="0.3"/>
  <pageSetup orientation="portrait" horizontalDpi="0" verticalDpi="0" r:id="rId1"/>
  <headerFooter>
    <oddHeader>&amp;C2.Class Summary</oddHeader>
  </headerFooter>
  <drawing r:id="rId2"/>
  <extLst>
    <ext xmlns:mx="http://schemas.microsoft.com/office/mac/excel/2008/main" uri="{64002731-A6B0-56B0-2670-7721B7C09600}">
      <mx:PLV Mode="1"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view="pageLayout" topLeftCell="A6" workbookViewId="0">
      <selection activeCell="B3" sqref="B3"/>
    </sheetView>
  </sheetViews>
  <sheetFormatPr baseColWidth="10" defaultColWidth="8.83203125" defaultRowHeight="15" x14ac:dyDescent="0.2"/>
  <cols>
    <col min="1" max="1" width="8.1640625" style="52" customWidth="1"/>
    <col min="2" max="2" width="81.83203125" customWidth="1"/>
  </cols>
  <sheetData>
    <row r="1" spans="1:2" ht="18" customHeight="1" thickBot="1" x14ac:dyDescent="0.25">
      <c r="A1" s="77" t="s">
        <v>30</v>
      </c>
      <c r="B1" s="79"/>
    </row>
    <row r="2" spans="1:2" ht="29" customHeight="1" x14ac:dyDescent="0.2">
      <c r="A2" s="53"/>
      <c r="B2" s="15"/>
    </row>
    <row r="3" spans="1:2" ht="52.5" customHeight="1" thickBot="1" x14ac:dyDescent="0.25">
      <c r="A3" s="72" t="s">
        <v>73</v>
      </c>
      <c r="B3" s="73" t="s">
        <v>82</v>
      </c>
    </row>
    <row r="4" spans="1:2" ht="18" customHeight="1" x14ac:dyDescent="0.2">
      <c r="A4" s="54">
        <v>1</v>
      </c>
      <c r="B4" s="55" t="s">
        <v>31</v>
      </c>
    </row>
    <row r="5" spans="1:2" ht="19.5" customHeight="1" x14ac:dyDescent="0.2">
      <c r="A5" s="56" t="s">
        <v>33</v>
      </c>
      <c r="B5" s="57" t="s">
        <v>45</v>
      </c>
    </row>
    <row r="6" spans="1:2" ht="18" customHeight="1" x14ac:dyDescent="0.2">
      <c r="A6" s="58" t="s">
        <v>50</v>
      </c>
      <c r="B6" s="59" t="s">
        <v>48</v>
      </c>
    </row>
    <row r="7" spans="1:2" ht="36" customHeight="1" x14ac:dyDescent="0.2">
      <c r="A7" s="58" t="s">
        <v>51</v>
      </c>
      <c r="B7" s="59" t="s">
        <v>49</v>
      </c>
    </row>
    <row r="8" spans="1:2" ht="50.5" customHeight="1" x14ac:dyDescent="0.2">
      <c r="A8" s="58" t="s">
        <v>52</v>
      </c>
      <c r="B8" s="59" t="s">
        <v>54</v>
      </c>
    </row>
    <row r="9" spans="1:2" ht="18" customHeight="1" x14ac:dyDescent="0.2">
      <c r="A9" s="56" t="s">
        <v>34</v>
      </c>
      <c r="B9" s="57" t="s">
        <v>56</v>
      </c>
    </row>
    <row r="10" spans="1:2" ht="36" customHeight="1" x14ac:dyDescent="0.2">
      <c r="A10" s="58" t="s">
        <v>57</v>
      </c>
      <c r="B10" s="59" t="s">
        <v>59</v>
      </c>
    </row>
    <row r="11" spans="1:2" ht="61.25" customHeight="1" x14ac:dyDescent="0.2">
      <c r="A11" s="58" t="s">
        <v>58</v>
      </c>
      <c r="B11" s="59" t="s">
        <v>76</v>
      </c>
    </row>
    <row r="12" spans="1:2" ht="61.25" customHeight="1" x14ac:dyDescent="0.2">
      <c r="A12" s="58" t="s">
        <v>60</v>
      </c>
      <c r="B12" s="59" t="s">
        <v>77</v>
      </c>
    </row>
    <row r="13" spans="1:2" ht="50.5" customHeight="1" x14ac:dyDescent="0.2">
      <c r="A13" s="58" t="s">
        <v>61</v>
      </c>
      <c r="B13" s="59" t="s">
        <v>44</v>
      </c>
    </row>
    <row r="14" spans="1:2" ht="36" customHeight="1" x14ac:dyDescent="0.2">
      <c r="A14" s="56" t="s">
        <v>41</v>
      </c>
      <c r="B14" s="57" t="s">
        <v>62</v>
      </c>
    </row>
    <row r="15" spans="1:2" ht="50.5" customHeight="1" x14ac:dyDescent="0.2">
      <c r="A15" s="58" t="s">
        <v>66</v>
      </c>
      <c r="B15" s="59" t="s">
        <v>63</v>
      </c>
    </row>
    <row r="16" spans="1:2" ht="61.25" customHeight="1" x14ac:dyDescent="0.2">
      <c r="A16" s="58" t="s">
        <v>65</v>
      </c>
      <c r="B16" s="59" t="s">
        <v>68</v>
      </c>
    </row>
    <row r="17" spans="1:2" ht="50.5" customHeight="1" x14ac:dyDescent="0.2">
      <c r="A17" s="58" t="s">
        <v>64</v>
      </c>
      <c r="B17" s="59" t="s">
        <v>69</v>
      </c>
    </row>
    <row r="18" spans="1:2" ht="79.5" customHeight="1" x14ac:dyDescent="0.2">
      <c r="A18" s="58" t="s">
        <v>67</v>
      </c>
      <c r="B18" s="59" t="s">
        <v>70</v>
      </c>
    </row>
    <row r="19" spans="1:2" ht="50.5" customHeight="1" x14ac:dyDescent="0.2">
      <c r="A19" s="56" t="s">
        <v>42</v>
      </c>
      <c r="B19" s="59" t="s">
        <v>83</v>
      </c>
    </row>
    <row r="20" spans="1:2" ht="50.5" customHeight="1" x14ac:dyDescent="0.2">
      <c r="A20" s="56" t="s">
        <v>43</v>
      </c>
      <c r="B20" s="59" t="s">
        <v>78</v>
      </c>
    </row>
    <row r="21" spans="1:2" ht="28.5" customHeight="1" x14ac:dyDescent="0.2">
      <c r="A21" s="58"/>
      <c r="B21" s="59"/>
    </row>
    <row r="22" spans="1:2" ht="18" customHeight="1" x14ac:dyDescent="0.2">
      <c r="A22" s="60">
        <v>2</v>
      </c>
      <c r="B22" s="61" t="s">
        <v>40</v>
      </c>
    </row>
    <row r="23" spans="1:2" ht="18" customHeight="1" x14ac:dyDescent="0.2">
      <c r="A23" s="58" t="s">
        <v>35</v>
      </c>
      <c r="B23" s="59" t="s">
        <v>32</v>
      </c>
    </row>
    <row r="24" spans="1:2" ht="18" customHeight="1" x14ac:dyDescent="0.2">
      <c r="A24" s="58" t="s">
        <v>36</v>
      </c>
      <c r="B24" s="59" t="s">
        <v>37</v>
      </c>
    </row>
    <row r="25" spans="1:2" ht="50.75" customHeight="1" thickBot="1" x14ac:dyDescent="0.25">
      <c r="A25" s="62" t="s">
        <v>38</v>
      </c>
      <c r="B25" s="63" t="s">
        <v>39</v>
      </c>
    </row>
    <row r="26" spans="1:2" x14ac:dyDescent="0.2">
      <c r="B26" s="1"/>
    </row>
    <row r="27" spans="1:2" x14ac:dyDescent="0.2">
      <c r="B27" s="1"/>
    </row>
    <row r="28" spans="1:2" x14ac:dyDescent="0.2">
      <c r="B28" s="1"/>
    </row>
    <row r="29" spans="1:2" x14ac:dyDescent="0.2">
      <c r="B29" s="1"/>
    </row>
    <row r="30" spans="1:2" x14ac:dyDescent="0.2">
      <c r="B30" s="1"/>
    </row>
    <row r="31" spans="1:2" x14ac:dyDescent="0.2">
      <c r="B31" s="1"/>
    </row>
    <row r="32" spans="1:2" x14ac:dyDescent="0.2">
      <c r="B32" s="1"/>
    </row>
    <row r="33" spans="2:2" x14ac:dyDescent="0.2">
      <c r="B33" s="1"/>
    </row>
    <row r="34" spans="2:2" x14ac:dyDescent="0.2">
      <c r="B34" s="1"/>
    </row>
  </sheetData>
  <mergeCells count="1">
    <mergeCell ref="A1:B1"/>
  </mergeCells>
  <phoneticPr fontId="8" type="noConversion"/>
  <pageMargins left="0.7" right="0.7" top="0.5" bottom="0.5" header="0.2" footer="0.3"/>
  <pageSetup orientation="portrait" horizontalDpi="0" verticalDpi="0" r:id="rId1"/>
  <extLst>
    <ext xmlns:mx="http://schemas.microsoft.com/office/mac/excel/2008/main" uri="{64002731-A6B0-56B0-2670-7721B7C09600}">
      <mx:PLV Mode="1"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3</vt:i4>
      </vt:variant>
    </vt:vector>
  </HeadingPairs>
  <TitlesOfParts>
    <vt:vector size="3" baseType="lpstr">
      <vt:lpstr>1.Student Data</vt:lpstr>
      <vt:lpstr>2.Class Summary</vt:lpstr>
      <vt:lpstr>Guide</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Karissa Yee Findley</dc:creator>
  <cp:lastModifiedBy>Microsoft Office User</cp:lastModifiedBy>
  <cp:lastPrinted>2017-02-03T01:05:48Z</cp:lastPrinted>
  <dcterms:created xsi:type="dcterms:W3CDTF">2017-01-25T00:53:34Z</dcterms:created>
  <dcterms:modified xsi:type="dcterms:W3CDTF">2017-05-01T21:15:59Z</dcterms:modified>
</cp:coreProperties>
</file>